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eden_s\Desktop\"/>
    </mc:Choice>
  </mc:AlternateContent>
  <workbookProtection workbookPassword="CCDC" lockStructure="1"/>
  <bookViews>
    <workbookView xWindow="0" yWindow="0" windowWidth="28800" windowHeight="12330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C1033" i="2"/>
  <c r="B1033" i="2"/>
  <c r="A1033" i="2"/>
  <c r="D1033" i="2" s="1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D1027" i="2"/>
  <c r="C1027" i="2"/>
  <c r="B1027" i="2"/>
  <c r="A1027" i="2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D1017" i="2"/>
  <c r="C1017" i="2"/>
  <c r="B1017" i="2"/>
  <c r="A1017" i="2"/>
  <c r="H1016" i="2"/>
  <c r="F1016" i="2"/>
  <c r="E1016" i="2"/>
  <c r="C1016" i="2"/>
  <c r="B1016" i="2"/>
  <c r="A1016" i="2"/>
  <c r="D1016" i="2" s="1"/>
  <c r="H1015" i="2"/>
  <c r="F1015" i="2"/>
  <c r="E1015" i="2"/>
  <c r="D1015" i="2"/>
  <c r="C1015" i="2"/>
  <c r="B1015" i="2"/>
  <c r="A1015" i="2"/>
  <c r="H1014" i="2"/>
  <c r="F1014" i="2"/>
  <c r="E1014" i="2"/>
  <c r="C1014" i="2"/>
  <c r="B1014" i="2"/>
  <c r="A1014" i="2"/>
  <c r="D1014" i="2" s="1"/>
  <c r="H1013" i="2"/>
  <c r="F1013" i="2"/>
  <c r="E1013" i="2"/>
  <c r="D1013" i="2"/>
  <c r="C1013" i="2"/>
  <c r="B1013" i="2"/>
  <c r="A1013" i="2"/>
  <c r="H1012" i="2"/>
  <c r="F1012" i="2"/>
  <c r="E1012" i="2"/>
  <c r="C1012" i="2"/>
  <c r="B1012" i="2"/>
  <c r="A1012" i="2"/>
  <c r="D1012" i="2" s="1"/>
  <c r="H1011" i="2"/>
  <c r="F1011" i="2"/>
  <c r="E1011" i="2"/>
  <c r="D1011" i="2"/>
  <c r="C1011" i="2"/>
  <c r="B1011" i="2"/>
  <c r="A1011" i="2"/>
  <c r="H1010" i="2"/>
  <c r="F1010" i="2"/>
  <c r="E1010" i="2"/>
  <c r="C1010" i="2"/>
  <c r="B1010" i="2"/>
  <c r="A1010" i="2"/>
  <c r="D1010" i="2" s="1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D1003" i="2"/>
  <c r="C1003" i="2"/>
  <c r="B1003" i="2"/>
  <c r="A1003" i="2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D1000" i="2"/>
  <c r="C1000" i="2"/>
  <c r="B1000" i="2"/>
  <c r="A1000" i="2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D996" i="2"/>
  <c r="C996" i="2"/>
  <c r="B996" i="2"/>
  <c r="A996" i="2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D989" i="2"/>
  <c r="C989" i="2"/>
  <c r="B989" i="2"/>
  <c r="A989" i="2"/>
  <c r="H988" i="2"/>
  <c r="F988" i="2"/>
  <c r="E988" i="2"/>
  <c r="C988" i="2"/>
  <c r="B988" i="2"/>
  <c r="A988" i="2"/>
  <c r="D988" i="2" s="1"/>
  <c r="H987" i="2"/>
  <c r="F987" i="2"/>
  <c r="E987" i="2"/>
  <c r="D987" i="2"/>
  <c r="C987" i="2"/>
  <c r="B987" i="2"/>
  <c r="A987" i="2"/>
  <c r="H986" i="2"/>
  <c r="F986" i="2"/>
  <c r="E986" i="2"/>
  <c r="C986" i="2"/>
  <c r="B986" i="2"/>
  <c r="A986" i="2"/>
  <c r="D986" i="2" s="1"/>
  <c r="H985" i="2"/>
  <c r="F985" i="2"/>
  <c r="E985" i="2"/>
  <c r="C985" i="2"/>
  <c r="B985" i="2"/>
  <c r="A985" i="2"/>
  <c r="D985" i="2" s="1"/>
  <c r="H984" i="2"/>
  <c r="F984" i="2"/>
  <c r="E984" i="2"/>
  <c r="D984" i="2"/>
  <c r="C984" i="2"/>
  <c r="B984" i="2"/>
  <c r="A984" i="2"/>
  <c r="H983" i="2"/>
  <c r="F983" i="2"/>
  <c r="E983" i="2"/>
  <c r="D983" i="2"/>
  <c r="C983" i="2"/>
  <c r="B983" i="2"/>
  <c r="A983" i="2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D979" i="2"/>
  <c r="C979" i="2"/>
  <c r="B979" i="2"/>
  <c r="A979" i="2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C973" i="2"/>
  <c r="B973" i="2"/>
  <c r="A973" i="2"/>
  <c r="D973" i="2" s="1"/>
  <c r="H972" i="2"/>
  <c r="F972" i="2"/>
  <c r="E972" i="2"/>
  <c r="D972" i="2"/>
  <c r="C972" i="2"/>
  <c r="B972" i="2"/>
  <c r="A972" i="2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D967" i="2"/>
  <c r="C967" i="2"/>
  <c r="B967" i="2"/>
  <c r="A967" i="2"/>
  <c r="H966" i="2"/>
  <c r="F966" i="2"/>
  <c r="E966" i="2"/>
  <c r="C966" i="2"/>
  <c r="B966" i="2"/>
  <c r="A966" i="2"/>
  <c r="D966" i="2" s="1"/>
  <c r="H965" i="2"/>
  <c r="F965" i="2"/>
  <c r="E965" i="2"/>
  <c r="D965" i="2"/>
  <c r="C965" i="2"/>
  <c r="B965" i="2"/>
  <c r="A965" i="2"/>
  <c r="H964" i="2"/>
  <c r="F964" i="2"/>
  <c r="E964" i="2"/>
  <c r="D964" i="2"/>
  <c r="C964" i="2"/>
  <c r="B964" i="2"/>
  <c r="A964" i="2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D951" i="2"/>
  <c r="C951" i="2"/>
  <c r="B951" i="2"/>
  <c r="A951" i="2"/>
  <c r="H950" i="2"/>
  <c r="F950" i="2"/>
  <c r="E950" i="2"/>
  <c r="C950" i="2"/>
  <c r="B950" i="2"/>
  <c r="A950" i="2"/>
  <c r="D950" i="2" s="1"/>
  <c r="H949" i="2"/>
  <c r="F949" i="2"/>
  <c r="E949" i="2"/>
  <c r="C949" i="2"/>
  <c r="B949" i="2"/>
  <c r="A949" i="2"/>
  <c r="D949" i="2" s="1"/>
  <c r="H948" i="2"/>
  <c r="F948" i="2"/>
  <c r="E948" i="2"/>
  <c r="D948" i="2"/>
  <c r="C948" i="2"/>
  <c r="B948" i="2"/>
  <c r="A948" i="2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D943" i="2"/>
  <c r="C943" i="2"/>
  <c r="B943" i="2"/>
  <c r="A943" i="2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D928" i="2"/>
  <c r="C928" i="2"/>
  <c r="B928" i="2"/>
  <c r="A928" i="2"/>
  <c r="H927" i="2"/>
  <c r="F927" i="2"/>
  <c r="E927" i="2"/>
  <c r="D927" i="2"/>
  <c r="C927" i="2"/>
  <c r="B927" i="2"/>
  <c r="A927" i="2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D924" i="2"/>
  <c r="C924" i="2"/>
  <c r="B924" i="2"/>
  <c r="A924" i="2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D910" i="2"/>
  <c r="C910" i="2"/>
  <c r="B910" i="2"/>
  <c r="A910" i="2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D905" i="2"/>
  <c r="C905" i="2"/>
  <c r="B905" i="2"/>
  <c r="A905" i="2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C900" i="2"/>
  <c r="B900" i="2"/>
  <c r="A900" i="2"/>
  <c r="D900" i="2" s="1"/>
  <c r="H899" i="2"/>
  <c r="F899" i="2"/>
  <c r="E899" i="2"/>
  <c r="D899" i="2"/>
  <c r="C899" i="2"/>
  <c r="B899" i="2"/>
  <c r="A899" i="2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D881" i="2"/>
  <c r="C881" i="2"/>
  <c r="B881" i="2"/>
  <c r="A881" i="2"/>
  <c r="H880" i="2"/>
  <c r="F880" i="2"/>
  <c r="E880" i="2"/>
  <c r="D880" i="2"/>
  <c r="C880" i="2"/>
  <c r="B880" i="2"/>
  <c r="A880" i="2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D876" i="2"/>
  <c r="C876" i="2"/>
  <c r="B876" i="2"/>
  <c r="A876" i="2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C864" i="2"/>
  <c r="B864" i="2"/>
  <c r="A864" i="2"/>
  <c r="D864" i="2" s="1"/>
  <c r="H863" i="2"/>
  <c r="F863" i="2"/>
  <c r="E863" i="2"/>
  <c r="D863" i="2"/>
  <c r="C863" i="2"/>
  <c r="B863" i="2"/>
  <c r="A863" i="2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D859" i="2"/>
  <c r="C859" i="2"/>
  <c r="B859" i="2"/>
  <c r="A859" i="2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D856" i="2"/>
  <c r="C856" i="2"/>
  <c r="B856" i="2"/>
  <c r="A856" i="2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D847" i="2"/>
  <c r="C847" i="2"/>
  <c r="B847" i="2"/>
  <c r="A847" i="2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C841" i="2"/>
  <c r="B841" i="2"/>
  <c r="A841" i="2"/>
  <c r="D841" i="2" s="1"/>
  <c r="H840" i="2"/>
  <c r="F840" i="2"/>
  <c r="E840" i="2"/>
  <c r="D840" i="2"/>
  <c r="C840" i="2"/>
  <c r="B840" i="2"/>
  <c r="A840" i="2"/>
  <c r="H839" i="2"/>
  <c r="F839" i="2"/>
  <c r="E839" i="2"/>
  <c r="D839" i="2"/>
  <c r="C839" i="2"/>
  <c r="B839" i="2"/>
  <c r="A839" i="2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D835" i="2"/>
  <c r="C835" i="2"/>
  <c r="B835" i="2"/>
  <c r="A835" i="2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C829" i="2"/>
  <c r="B829" i="2"/>
  <c r="A829" i="2"/>
  <c r="D829" i="2" s="1"/>
  <c r="H828" i="2"/>
  <c r="F828" i="2"/>
  <c r="E828" i="2"/>
  <c r="D828" i="2"/>
  <c r="C828" i="2"/>
  <c r="B828" i="2"/>
  <c r="A828" i="2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D821" i="2"/>
  <c r="C821" i="2"/>
  <c r="B821" i="2"/>
  <c r="A821" i="2"/>
  <c r="H820" i="2"/>
  <c r="F820" i="2"/>
  <c r="E820" i="2"/>
  <c r="C820" i="2"/>
  <c r="B820" i="2"/>
  <c r="A820" i="2"/>
  <c r="D820" i="2" s="1"/>
  <c r="H819" i="2"/>
  <c r="F819" i="2"/>
  <c r="E819" i="2"/>
  <c r="D819" i="2"/>
  <c r="C819" i="2"/>
  <c r="B819" i="2"/>
  <c r="A819" i="2"/>
  <c r="H818" i="2"/>
  <c r="F818" i="2"/>
  <c r="E818" i="2"/>
  <c r="C818" i="2"/>
  <c r="B818" i="2"/>
  <c r="A818" i="2"/>
  <c r="D818" i="2" s="1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D815" i="2"/>
  <c r="C815" i="2"/>
  <c r="B815" i="2"/>
  <c r="A815" i="2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D807" i="2"/>
  <c r="C807" i="2"/>
  <c r="B807" i="2"/>
  <c r="A807" i="2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D803" i="2"/>
  <c r="C803" i="2"/>
  <c r="B803" i="2"/>
  <c r="A803" i="2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D797" i="2"/>
  <c r="C797" i="2"/>
  <c r="B797" i="2"/>
  <c r="A797" i="2"/>
  <c r="H796" i="2"/>
  <c r="F796" i="2"/>
  <c r="E796" i="2"/>
  <c r="C796" i="2"/>
  <c r="B796" i="2"/>
  <c r="A796" i="2"/>
  <c r="D796" i="2" s="1"/>
  <c r="H795" i="2"/>
  <c r="F795" i="2"/>
  <c r="E795" i="2"/>
  <c r="D795" i="2"/>
  <c r="C795" i="2"/>
  <c r="B795" i="2"/>
  <c r="A795" i="2"/>
  <c r="H794" i="2"/>
  <c r="F794" i="2"/>
  <c r="E794" i="2"/>
  <c r="C794" i="2"/>
  <c r="B794" i="2"/>
  <c r="A794" i="2"/>
  <c r="D794" i="2" s="1"/>
  <c r="H793" i="2"/>
  <c r="F793" i="2"/>
  <c r="E793" i="2"/>
  <c r="C793" i="2"/>
  <c r="B793" i="2"/>
  <c r="A793" i="2"/>
  <c r="D793" i="2" s="1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D780" i="2"/>
  <c r="C780" i="2"/>
  <c r="B780" i="2"/>
  <c r="A780" i="2"/>
  <c r="H779" i="2"/>
  <c r="F779" i="2"/>
  <c r="E779" i="2"/>
  <c r="D779" i="2"/>
  <c r="C779" i="2"/>
  <c r="B779" i="2"/>
  <c r="A779" i="2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D773" i="2"/>
  <c r="C773" i="2"/>
  <c r="B773" i="2"/>
  <c r="A773" i="2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D767" i="2"/>
  <c r="C767" i="2"/>
  <c r="B767" i="2"/>
  <c r="A767" i="2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D761" i="2"/>
  <c r="C761" i="2"/>
  <c r="B761" i="2"/>
  <c r="A761" i="2"/>
  <c r="H760" i="2"/>
  <c r="F760" i="2"/>
  <c r="E760" i="2"/>
  <c r="C760" i="2"/>
  <c r="B760" i="2"/>
  <c r="A760" i="2"/>
  <c r="D760" i="2" s="1"/>
  <c r="H759" i="2"/>
  <c r="F759" i="2"/>
  <c r="E759" i="2"/>
  <c r="D759" i="2"/>
  <c r="C759" i="2"/>
  <c r="B759" i="2"/>
  <c r="A759" i="2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D756" i="2"/>
  <c r="C756" i="2"/>
  <c r="B756" i="2"/>
  <c r="A756" i="2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D743" i="2"/>
  <c r="C743" i="2"/>
  <c r="B743" i="2"/>
  <c r="A743" i="2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D739" i="2"/>
  <c r="C739" i="2"/>
  <c r="B739" i="2"/>
  <c r="A739" i="2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D736" i="2"/>
  <c r="C736" i="2"/>
  <c r="B736" i="2"/>
  <c r="A736" i="2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D724" i="2"/>
  <c r="C724" i="2"/>
  <c r="B724" i="2"/>
  <c r="A724" i="2"/>
  <c r="H723" i="2"/>
  <c r="F723" i="2"/>
  <c r="E723" i="2"/>
  <c r="C723" i="2"/>
  <c r="B723" i="2"/>
  <c r="A723" i="2"/>
  <c r="D723" i="2" s="1"/>
  <c r="H722" i="2"/>
  <c r="F722" i="2"/>
  <c r="E722" i="2"/>
  <c r="D722" i="2"/>
  <c r="C722" i="2"/>
  <c r="B722" i="2"/>
  <c r="A722" i="2"/>
  <c r="H721" i="2"/>
  <c r="F721" i="2"/>
  <c r="E721" i="2"/>
  <c r="C721" i="2"/>
  <c r="B721" i="2"/>
  <c r="A721" i="2"/>
  <c r="D721" i="2" s="1"/>
  <c r="H720" i="2"/>
  <c r="F720" i="2"/>
  <c r="E720" i="2"/>
  <c r="C720" i="2"/>
  <c r="B720" i="2"/>
  <c r="A720" i="2"/>
  <c r="D720" i="2" s="1"/>
  <c r="H719" i="2"/>
  <c r="F719" i="2"/>
  <c r="E719" i="2"/>
  <c r="D719" i="2"/>
  <c r="C719" i="2"/>
  <c r="B719" i="2"/>
  <c r="A719" i="2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D712" i="2"/>
  <c r="C712" i="2"/>
  <c r="B712" i="2"/>
  <c r="A712" i="2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D703" i="2"/>
  <c r="C703" i="2"/>
  <c r="B703" i="2"/>
  <c r="A703" i="2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D700" i="2"/>
  <c r="C700" i="2"/>
  <c r="B700" i="2"/>
  <c r="A700" i="2"/>
  <c r="H699" i="2"/>
  <c r="F699" i="2"/>
  <c r="E699" i="2"/>
  <c r="D699" i="2"/>
  <c r="C699" i="2"/>
  <c r="B699" i="2"/>
  <c r="A699" i="2"/>
  <c r="H698" i="2"/>
  <c r="F698" i="2"/>
  <c r="E698" i="2"/>
  <c r="C698" i="2"/>
  <c r="B698" i="2"/>
  <c r="A698" i="2"/>
  <c r="D698" i="2" s="1"/>
  <c r="H697" i="2"/>
  <c r="F697" i="2"/>
  <c r="E697" i="2"/>
  <c r="C697" i="2"/>
  <c r="B697" i="2"/>
  <c r="A697" i="2"/>
  <c r="D697" i="2" s="1"/>
  <c r="H696" i="2"/>
  <c r="F696" i="2"/>
  <c r="E696" i="2"/>
  <c r="C696" i="2"/>
  <c r="B696" i="2"/>
  <c r="A696" i="2"/>
  <c r="D696" i="2" s="1"/>
  <c r="H695" i="2"/>
  <c r="F695" i="2"/>
  <c r="E695" i="2"/>
  <c r="D695" i="2"/>
  <c r="C695" i="2"/>
  <c r="B695" i="2"/>
  <c r="A695" i="2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D687" i="2"/>
  <c r="C687" i="2"/>
  <c r="B687" i="2"/>
  <c r="A687" i="2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D683" i="2"/>
  <c r="C683" i="2"/>
  <c r="B683" i="2"/>
  <c r="A683" i="2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D677" i="2"/>
  <c r="C677" i="2"/>
  <c r="B677" i="2"/>
  <c r="A677" i="2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D667" i="2"/>
  <c r="C667" i="2"/>
  <c r="B667" i="2"/>
  <c r="A667" i="2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D664" i="2"/>
  <c r="C664" i="2"/>
  <c r="B664" i="2"/>
  <c r="A664" i="2"/>
  <c r="H663" i="2"/>
  <c r="F663" i="2"/>
  <c r="E663" i="2"/>
  <c r="D663" i="2"/>
  <c r="C663" i="2"/>
  <c r="B663" i="2"/>
  <c r="A663" i="2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D655" i="2"/>
  <c r="C655" i="2"/>
  <c r="B655" i="2"/>
  <c r="A655" i="2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D651" i="2"/>
  <c r="C651" i="2"/>
  <c r="B651" i="2"/>
  <c r="A651" i="2"/>
  <c r="H650" i="2"/>
  <c r="F650" i="2"/>
  <c r="E650" i="2"/>
  <c r="D650" i="2"/>
  <c r="C650" i="2"/>
  <c r="B650" i="2"/>
  <c r="A650" i="2"/>
  <c r="H649" i="2"/>
  <c r="F649" i="2"/>
  <c r="E649" i="2"/>
  <c r="C649" i="2"/>
  <c r="B649" i="2"/>
  <c r="A649" i="2"/>
  <c r="D649" i="2" s="1"/>
  <c r="H648" i="2"/>
  <c r="F648" i="2"/>
  <c r="E648" i="2"/>
  <c r="D648" i="2"/>
  <c r="C648" i="2"/>
  <c r="B648" i="2"/>
  <c r="A648" i="2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D631" i="2"/>
  <c r="C631" i="2"/>
  <c r="B631" i="2"/>
  <c r="A631" i="2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D628" i="2"/>
  <c r="C628" i="2"/>
  <c r="B628" i="2"/>
  <c r="A628" i="2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C625" i="2"/>
  <c r="B625" i="2"/>
  <c r="A625" i="2"/>
  <c r="D625" i="2" s="1"/>
  <c r="H624" i="2"/>
  <c r="F624" i="2"/>
  <c r="E624" i="2"/>
  <c r="D624" i="2"/>
  <c r="C624" i="2"/>
  <c r="B624" i="2"/>
  <c r="A624" i="2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D619" i="2"/>
  <c r="C619" i="2"/>
  <c r="B619" i="2"/>
  <c r="A619" i="2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D615" i="2"/>
  <c r="C615" i="2"/>
  <c r="B615" i="2"/>
  <c r="A615" i="2"/>
  <c r="H614" i="2"/>
  <c r="F614" i="2"/>
  <c r="E614" i="2"/>
  <c r="D614" i="2"/>
  <c r="C614" i="2"/>
  <c r="B614" i="2"/>
  <c r="A614" i="2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D611" i="2"/>
  <c r="C611" i="2"/>
  <c r="B611" i="2"/>
  <c r="A611" i="2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C601" i="2"/>
  <c r="B601" i="2"/>
  <c r="A601" i="2"/>
  <c r="D601" i="2" s="1"/>
  <c r="H600" i="2"/>
  <c r="F600" i="2"/>
  <c r="E600" i="2"/>
  <c r="D600" i="2"/>
  <c r="C600" i="2"/>
  <c r="B600" i="2"/>
  <c r="A600" i="2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D587" i="2"/>
  <c r="C587" i="2"/>
  <c r="B587" i="2"/>
  <c r="A587" i="2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D583" i="2"/>
  <c r="C583" i="2"/>
  <c r="B583" i="2"/>
  <c r="A583" i="2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D580" i="2"/>
  <c r="C580" i="2"/>
  <c r="B580" i="2"/>
  <c r="A580" i="2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D567" i="2"/>
  <c r="C567" i="2"/>
  <c r="B567" i="2"/>
  <c r="A567" i="2"/>
  <c r="H566" i="2"/>
  <c r="F566" i="2"/>
  <c r="E566" i="2"/>
  <c r="C566" i="2"/>
  <c r="B566" i="2"/>
  <c r="A566" i="2"/>
  <c r="D566" i="2" s="1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D559" i="2"/>
  <c r="C559" i="2"/>
  <c r="B559" i="2"/>
  <c r="A559" i="2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D551" i="2"/>
  <c r="C551" i="2"/>
  <c r="B551" i="2"/>
  <c r="A551" i="2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D543" i="2"/>
  <c r="C543" i="2"/>
  <c r="B543" i="2"/>
  <c r="A543" i="2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D539" i="2"/>
  <c r="C539" i="2"/>
  <c r="B539" i="2"/>
  <c r="A539" i="2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D523" i="2"/>
  <c r="C523" i="2"/>
  <c r="B523" i="2"/>
  <c r="A523" i="2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D511" i="2"/>
  <c r="C511" i="2"/>
  <c r="B511" i="2"/>
  <c r="A511" i="2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D508" i="2"/>
  <c r="C508" i="2"/>
  <c r="B508" i="2"/>
  <c r="A508" i="2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D504" i="2"/>
  <c r="C504" i="2"/>
  <c r="B504" i="2"/>
  <c r="A504" i="2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D487" i="2"/>
  <c r="C487" i="2"/>
  <c r="B487" i="2"/>
  <c r="A487" i="2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D484" i="2"/>
  <c r="C484" i="2"/>
  <c r="B484" i="2"/>
  <c r="A484" i="2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D480" i="2"/>
  <c r="C480" i="2"/>
  <c r="B480" i="2"/>
  <c r="A480" i="2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C471" i="2"/>
  <c r="B471" i="2"/>
  <c r="A471" i="2"/>
  <c r="D471" i="2" s="1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D467" i="2"/>
  <c r="C467" i="2"/>
  <c r="B467" i="2"/>
  <c r="A467" i="2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D459" i="2"/>
  <c r="C459" i="2"/>
  <c r="B459" i="2"/>
  <c r="A459" i="2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D455" i="2"/>
  <c r="C455" i="2"/>
  <c r="B455" i="2"/>
  <c r="A455" i="2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D431" i="2"/>
  <c r="C431" i="2"/>
  <c r="B431" i="2"/>
  <c r="A431" i="2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D425" i="2"/>
  <c r="C425" i="2"/>
  <c r="B425" i="2"/>
  <c r="A425" i="2"/>
  <c r="H424" i="2"/>
  <c r="F424" i="2"/>
  <c r="E424" i="2"/>
  <c r="D424" i="2"/>
  <c r="C424" i="2"/>
  <c r="B424" i="2"/>
  <c r="A424" i="2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D411" i="2"/>
  <c r="C411" i="2"/>
  <c r="B411" i="2"/>
  <c r="A411" i="2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D407" i="2"/>
  <c r="C407" i="2"/>
  <c r="B407" i="2"/>
  <c r="A407" i="2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C402" i="2"/>
  <c r="B402" i="2"/>
  <c r="A402" i="2"/>
  <c r="D402" i="2" s="1"/>
  <c r="H401" i="2"/>
  <c r="F401" i="2"/>
  <c r="E401" i="2"/>
  <c r="D401" i="2"/>
  <c r="C401" i="2"/>
  <c r="B401" i="2"/>
  <c r="A401" i="2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D396" i="2"/>
  <c r="C396" i="2"/>
  <c r="B396" i="2"/>
  <c r="A396" i="2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D389" i="2"/>
  <c r="C389" i="2"/>
  <c r="B389" i="2"/>
  <c r="A389" i="2"/>
  <c r="H388" i="2"/>
  <c r="F388" i="2"/>
  <c r="E388" i="2"/>
  <c r="D388" i="2"/>
  <c r="C388" i="2"/>
  <c r="B388" i="2"/>
  <c r="A388" i="2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D376" i="2"/>
  <c r="C376" i="2"/>
  <c r="B376" i="2"/>
  <c r="A376" i="2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D373" i="2"/>
  <c r="C373" i="2"/>
  <c r="B373" i="2"/>
  <c r="A373" i="2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D367" i="2"/>
  <c r="C367" i="2"/>
  <c r="B367" i="2"/>
  <c r="A367" i="2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D359" i="2"/>
  <c r="C359" i="2"/>
  <c r="B359" i="2"/>
  <c r="A359" i="2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D352" i="2"/>
  <c r="C352" i="2"/>
  <c r="B352" i="2"/>
  <c r="A352" i="2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D349" i="2"/>
  <c r="C349" i="2"/>
  <c r="B349" i="2"/>
  <c r="A349" i="2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D337" i="2"/>
  <c r="C337" i="2"/>
  <c r="B337" i="2"/>
  <c r="A337" i="2"/>
  <c r="H336" i="2"/>
  <c r="F336" i="2"/>
  <c r="E336" i="2"/>
  <c r="C336" i="2"/>
  <c r="B336" i="2"/>
  <c r="A336" i="2"/>
  <c r="D336" i="2" s="1"/>
  <c r="H335" i="2"/>
  <c r="F335" i="2"/>
  <c r="E335" i="2"/>
  <c r="D335" i="2"/>
  <c r="C335" i="2"/>
  <c r="B335" i="2"/>
  <c r="A335" i="2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D328" i="2"/>
  <c r="C328" i="2"/>
  <c r="B328" i="2"/>
  <c r="A328" i="2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D319" i="2"/>
  <c r="C319" i="2"/>
  <c r="B319" i="2"/>
  <c r="A319" i="2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D315" i="2"/>
  <c r="C315" i="2"/>
  <c r="B315" i="2"/>
  <c r="A315" i="2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D307" i="2"/>
  <c r="C307" i="2"/>
  <c r="B307" i="2"/>
  <c r="A307" i="2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D299" i="2"/>
  <c r="C299" i="2"/>
  <c r="B299" i="2"/>
  <c r="A299" i="2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D292" i="2"/>
  <c r="C292" i="2"/>
  <c r="B292" i="2"/>
  <c r="A292" i="2"/>
  <c r="H291" i="2"/>
  <c r="F291" i="2"/>
  <c r="E291" i="2"/>
  <c r="D291" i="2"/>
  <c r="C291" i="2"/>
  <c r="B291" i="2"/>
  <c r="A291" i="2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D279" i="2"/>
  <c r="C279" i="2"/>
  <c r="B279" i="2"/>
  <c r="A279" i="2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D276" i="2"/>
  <c r="C276" i="2"/>
  <c r="B276" i="2"/>
  <c r="A276" i="2"/>
  <c r="H275" i="2"/>
  <c r="F275" i="2"/>
  <c r="E275" i="2"/>
  <c r="D275" i="2"/>
  <c r="C275" i="2"/>
  <c r="B275" i="2"/>
  <c r="A275" i="2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D256" i="2"/>
  <c r="C256" i="2"/>
  <c r="B256" i="2"/>
  <c r="A256" i="2"/>
  <c r="H255" i="2"/>
  <c r="F255" i="2"/>
  <c r="E255" i="2"/>
  <c r="C255" i="2"/>
  <c r="B255" i="2"/>
  <c r="A255" i="2"/>
  <c r="D255" i="2" s="1"/>
  <c r="H254" i="2"/>
  <c r="F254" i="2"/>
  <c r="E254" i="2"/>
  <c r="D254" i="2"/>
  <c r="C254" i="2"/>
  <c r="B254" i="2"/>
  <c r="A254" i="2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D243" i="2"/>
  <c r="C243" i="2"/>
  <c r="B243" i="2"/>
  <c r="A243" i="2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C239" i="2"/>
  <c r="B239" i="2"/>
  <c r="A239" i="2"/>
  <c r="D239" i="2" s="1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D227" i="2"/>
  <c r="C227" i="2"/>
  <c r="B227" i="2"/>
  <c r="A227" i="2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D216" i="2"/>
  <c r="C216" i="2"/>
  <c r="B216" i="2"/>
  <c r="A216" i="2"/>
  <c r="H215" i="2"/>
  <c r="F215" i="2"/>
  <c r="E215" i="2"/>
  <c r="D215" i="2"/>
  <c r="C215" i="2"/>
  <c r="B215" i="2"/>
  <c r="A215" i="2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D196" i="2"/>
  <c r="C196" i="2"/>
  <c r="B196" i="2"/>
  <c r="A196" i="2"/>
  <c r="H195" i="2"/>
  <c r="F195" i="2"/>
  <c r="E195" i="2"/>
  <c r="C195" i="2"/>
  <c r="B195" i="2"/>
  <c r="A195" i="2"/>
  <c r="D195" i="2" s="1"/>
  <c r="H194" i="2"/>
  <c r="F194" i="2"/>
  <c r="E194" i="2"/>
  <c r="D194" i="2"/>
  <c r="C194" i="2"/>
  <c r="B194" i="2"/>
  <c r="A194" i="2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D191" i="2"/>
  <c r="C191" i="2"/>
  <c r="B191" i="2"/>
  <c r="A191" i="2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D172" i="2"/>
  <c r="C172" i="2"/>
  <c r="B172" i="2"/>
  <c r="A172" i="2"/>
  <c r="H171" i="2"/>
  <c r="F171" i="2"/>
  <c r="E171" i="2"/>
  <c r="C171" i="2"/>
  <c r="B171" i="2"/>
  <c r="A171" i="2"/>
  <c r="D171" i="2" s="1"/>
  <c r="H170" i="2"/>
  <c r="F170" i="2"/>
  <c r="E170" i="2"/>
  <c r="D170" i="2"/>
  <c r="C170" i="2"/>
  <c r="B170" i="2"/>
  <c r="A170" i="2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D167" i="2"/>
  <c r="C167" i="2"/>
  <c r="B167" i="2"/>
  <c r="A167" i="2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D148" i="2"/>
  <c r="C148" i="2"/>
  <c r="B148" i="2"/>
  <c r="A148" i="2"/>
  <c r="H147" i="2"/>
  <c r="F147" i="2"/>
  <c r="E147" i="2"/>
  <c r="C147" i="2"/>
  <c r="B147" i="2"/>
  <c r="A147" i="2"/>
  <c r="D147" i="2" s="1"/>
  <c r="H146" i="2"/>
  <c r="F146" i="2"/>
  <c r="E146" i="2"/>
  <c r="D146" i="2"/>
  <c r="C146" i="2"/>
  <c r="B146" i="2"/>
  <c r="A146" i="2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D143" i="2"/>
  <c r="C143" i="2"/>
  <c r="B143" i="2"/>
  <c r="A143" i="2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D130" i="2"/>
  <c r="C130" i="2"/>
  <c r="B130" i="2"/>
  <c r="A130" i="2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D124" i="2"/>
  <c r="C124" i="2"/>
  <c r="B124" i="2"/>
  <c r="A124" i="2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D120" i="2"/>
  <c r="C120" i="2"/>
  <c r="B120" i="2"/>
  <c r="A120" i="2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D100" i="2"/>
  <c r="C100" i="2"/>
  <c r="B100" i="2"/>
  <c r="A100" i="2"/>
  <c r="H99" i="2"/>
  <c r="F99" i="2"/>
  <c r="E99" i="2"/>
  <c r="C99" i="2"/>
  <c r="B99" i="2"/>
  <c r="A99" i="2"/>
  <c r="D99" i="2" s="1"/>
  <c r="H98" i="2"/>
  <c r="F98" i="2"/>
  <c r="E98" i="2"/>
  <c r="D98" i="2"/>
  <c r="C98" i="2"/>
  <c r="B98" i="2"/>
  <c r="A98" i="2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D88" i="2"/>
  <c r="C88" i="2"/>
  <c r="B88" i="2"/>
  <c r="A88" i="2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D71" i="2"/>
  <c r="C71" i="2"/>
  <c r="B71" i="2"/>
  <c r="A71" i="2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D64" i="2"/>
  <c r="C64" i="2"/>
  <c r="B64" i="2"/>
  <c r="A64" i="2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D59" i="2"/>
  <c r="C59" i="2"/>
  <c r="B59" i="2"/>
  <c r="A59" i="2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D40" i="2"/>
  <c r="C40" i="2"/>
  <c r="B40" i="2"/>
  <c r="A40" i="2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D36" i="2"/>
  <c r="C36" i="2"/>
  <c r="B36" i="2"/>
  <c r="A36" i="2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D29" i="2"/>
  <c r="C29" i="2"/>
  <c r="B29" i="2"/>
  <c r="A29" i="2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D26" i="2"/>
  <c r="C26" i="2"/>
  <c r="B26" i="2"/>
  <c r="A26" i="2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D10" i="2"/>
  <c r="C10" i="2"/>
  <c r="B10" i="2"/>
  <c r="A10" i="2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D7" i="2"/>
  <c r="C7" i="2"/>
  <c r="B7" i="2"/>
  <c r="A7" i="2"/>
  <c r="H6" i="2"/>
  <c r="F6" i="2"/>
  <c r="E6" i="2"/>
  <c r="C6" i="2"/>
  <c r="B6" i="2"/>
  <c r="A6" i="2"/>
  <c r="D6" i="2" s="1"/>
  <c r="H5" i="2"/>
  <c r="F5" i="2"/>
  <c r="E5" i="2"/>
  <c r="D5" i="2"/>
  <c r="C5" i="2"/>
  <c r="B5" i="2"/>
  <c r="A5" i="2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<sst xmlns="http://schemas.openxmlformats.org/spreadsheetml/2006/main" count="472" uniqueCount="381">
  <si>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</si>
  <si>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</si>
  <si>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</si>
  <si>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</si>
  <si>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</si>
  <si>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</si>
  <si>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</si>
  <si>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</si>
  <si>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</si>
  <si>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</si>
  <si>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</si>
  <si>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</si>
  <si>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</si>
  <si>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</si>
  <si>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</si>
  <si>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</si>
  <si>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</si>
  <si>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</si>
  <si>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</si>
  <si>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</si>
  <si>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</si>
  <si>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</si>
  <si>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</si>
  <si>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</si>
  <si>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</si>
  <si>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</si>
  <si>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</si>
  <si>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</si>
  <si>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</si>
  <si>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</si>
  <si>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</si>
  <si>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</si>
  <si>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</si>
  <si>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</si>
  <si>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</si>
  <si>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</si>
  <si>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</si>
  <si>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</si>
  <si>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</si>
  <si>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</si>
  <si>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</si>
  <si>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</si>
  <si>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</si>
  <si>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</si>
  <si>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</si>
  <si>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</si>
  <si>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</si>
  <si>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</si>
  <si>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</si>
  <si>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</si>
  <si>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</si>
  <si>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</si>
  <si>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</si>
  <si>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</si>
  <si>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</si>
  <si>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</si>
  <si>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</si>
  <si>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</si>
  <si>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</si>
  <si>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</si>
  <si>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</si>
  <si>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</si>
  <si>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</si>
  <si>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</si>
  <si>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</si>
  <si>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</si>
  <si>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</si>
  <si>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</si>
  <si>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</si>
  <si>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</si>
  <si>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</si>
  <si>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</si>
  <si>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</si>
  <si>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</si>
  <si>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</si>
  <si>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</si>
  <si>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</si>
  <si>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</si>
  <si>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</si>
  <si>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</si>
  <si>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</si>
  <si>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</si>
  <si>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</si>
  <si>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</si>
  <si>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</si>
  <si>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</si>
  <si>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</si>
  <si>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</si>
  <si>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</si>
  <si>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</si>
  <si>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</si>
  <si>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</si>
  <si>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</si>
  <si>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</si>
  <si>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</si>
  <si>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</si>
  <si>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</si>
  <si>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</si>
  <si>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</si>
  <si>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</si>
  <si>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</si>
  <si>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</si>
  <si>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</si>
  <si>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</si>
  <si>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</si>
  <si>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</si>
  <si>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</si>
  <si>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</si>
  <si>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</si>
  <si>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</si>
  <si>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</si>
  <si>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</si>
  <si>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</si>
  <si>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</si>
  <si>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</si>
  <si>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</si>
  <si>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</si>
  <si>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</si>
  <si>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</si>
  <si>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</si>
  <si>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</si>
  <si>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</si>
  <si>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</si>
  <si>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</si>
  <si>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</si>
  <si>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</si>
  <si>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</si>
  <si>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</si>
  <si>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</si>
  <si>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</si>
  <si>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</si>
  <si>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</si>
  <si>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</si>
  <si>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</si>
  <si>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</si>
  <si>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</si>
  <si>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</si>
  <si>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</si>
  <si>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</si>
  <si>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</si>
  <si>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</si>
  <si>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</si>
  <si>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</si>
  <si>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</si>
  <si>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</si>
  <si>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</si>
  <si>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</si>
  <si>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</si>
  <si>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</si>
  <si>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</si>
  <si>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</si>
  <si>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</si>
  <si>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</si>
  <si>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</si>
  <si>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</si>
  <si>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</si>
  <si>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</si>
  <si>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</si>
  <si>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</si>
  <si>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</si>
  <si>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</si>
  <si>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</si>
  <si>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</si>
  <si>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</si>
  <si>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</si>
  <si>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</si>
  <si>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</si>
  <si>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</si>
  <si>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</si>
  <si>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</si>
  <si>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</si>
  <si>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</si>
  <si>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</si>
  <si>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</si>
  <si>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</si>
  <si>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נדרש דמי עיכוב?</t>
  </si>
  <si>
    <t>12/03/2025</t>
  </si>
  <si>
    <t>PD25000485</t>
  </si>
  <si>
    <t>קווים</t>
  </si>
  <si>
    <t>בטיפול רכש</t>
  </si>
  <si>
    <t>eden_s</t>
  </si>
  <si>
    <t>Y</t>
  </si>
  <si>
    <t>הכנה להעברת מולוכים 2026</t>
  </si>
  <si>
    <t>igor_m</t>
  </si>
  <si>
    <t>400</t>
  </si>
  <si>
    <t>חוזה עבודות</t>
  </si>
  <si>
    <t>00</t>
  </si>
  <si>
    <t>מאשרי דרישות מרוכזות - כללי</t>
  </si>
  <si>
    <t>X</t>
  </si>
  <si>
    <t>2,547,728.00</t>
  </si>
  <si>
    <t>458,591.04</t>
  </si>
  <si>
    <t>3,006,319.04</t>
  </si>
  <si>
    <t>ILS</t>
  </si>
  <si>
    <t>002</t>
  </si>
  <si>
    <t>zvi</t>
  </si>
  <si>
    <t>מכרז פומבי</t>
  </si>
  <si>
    <t>12</t>
  </si>
  <si>
    <t>הנדסה</t>
  </si>
  <si>
    <t>3,008</t>
  </si>
  <si>
    <t>אילן מינץ</t>
  </si>
  <si>
    <t>3,204</t>
  </si>
  <si>
    <t>ליהי לוסטהאוס</t>
  </si>
  <si>
    <t>lihi_g</t>
  </si>
  <si>
    <t>ilan_m</t>
  </si>
  <si>
    <t>0.00</t>
  </si>
  <si>
    <t>עבודות</t>
  </si>
  <si>
    <t>W2500071</t>
  </si>
  <si>
    <t>עבודות הכנה וליווי המולוכים שנת 2026</t>
  </si>
  <si>
    <t>איגור מייסטלמן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</si>
  <si>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</si>
  <si>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</si>
  <si>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</si>
  <si>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</si>
  <si>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</si>
  <si>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</si>
  <si>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</si>
  <si>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</si>
  <si>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</si>
  <si>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</si>
  <si>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משפחת מוצר</t>
  </si>
  <si>
    <t>WTO010001</t>
  </si>
  <si>
    <t>הכנה וליווי העברת מולוכים בקו הדלק "10 אלרואי-בילו</t>
  </si>
  <si>
    <t>716,739.6</t>
  </si>
  <si>
    <t>0</t>
  </si>
  <si>
    <t>1.00</t>
  </si>
  <si>
    <t>יח</t>
  </si>
  <si>
    <t>716,739.60</t>
  </si>
  <si>
    <t>280</t>
  </si>
  <si>
    <t>230117</t>
  </si>
  <si>
    <t>210</t>
  </si>
  <si>
    <t>402</t>
  </si>
  <si>
    <t>280.230117.12.210-402</t>
  </si>
  <si>
    <t>קווי קמ"ד (*)</t>
  </si>
  <si>
    <t>מולוך ותיקונים אלרואי-בילו "10</t>
  </si>
  <si>
    <t>רכוש קבוע</t>
  </si>
  <si>
    <t>שיקום קווים</t>
  </si>
  <si>
    <t>1002</t>
  </si>
  <si>
    <t>הזמנה אחרונה</t>
  </si>
  <si>
    <t>WTO010</t>
  </si>
  <si>
    <t>כתב כמויות עבודות הנדסה</t>
  </si>
  <si>
    <t>כתב כמויות עבודות</t>
  </si>
  <si>
    <t>WTO01</t>
  </si>
  <si>
    <t>WE050001</t>
  </si>
  <si>
    <t>קונסטרקציית פלדה ממשקל של 500 עד 2,000 ק''ג</t>
  </si>
  <si>
    <t>קונסטרוקציית פלדה מפרופילים, פחי קשר, פחי עיגון ברגים ואומים מגולוונים במשקל עד 2 טון כולל צביעה.</t>
  </si>
  <si>
    <t>ק'ג</t>
  </si>
  <si>
    <t>6.1.125</t>
  </si>
  <si>
    <t>WE050020</t>
  </si>
  <si>
    <t>צביעה של קונסוטרוקציית פלדה שחורה</t>
  </si>
  <si>
    <t>ניקוי אברסיבי וצביעה במערכת אפוקסי בהתאם למפרט.</t>
  </si>
  <si>
    <t>6.1.144</t>
  </si>
  <si>
    <t>WE050021</t>
  </si>
  <si>
    <t>פרוק קונסטרוקציית פלדה</t>
  </si>
  <si>
    <t>חיתוך, פרוק של קונסטרקציית פלדה עשוייה פרופילים מקצועיים ופינוי הפסולת בהתאם להוראות המפקח.</t>
  </si>
  <si>
    <t>6.1.145</t>
  </si>
  <si>
    <t>WE070002</t>
  </si>
  <si>
    <t>ריתוך צנרת פלדת פחמן מעל sch-40 ואוגנים מעל ASA 300</t>
  </si>
  <si>
    <t>ריתוך כל סוגי האוגנים ו/או ריתוך השקה ו/או ריתוך SW מפלדת פחמן לצנרת מעל sch-40 ואוגנים מעל ASA 300 כולל הכנת מדר.</t>
  </si>
  <si>
    <t>ID</t>
  </si>
  <si>
    <t>6.2.02</t>
  </si>
  <si>
    <t>WE070005</t>
  </si>
  <si>
    <t>חדירה בצנרת ראשית עד וכולל sch-80</t>
  </si>
  <si>
    <t>עיבוד התקנה וריתוך של חדירה בצנרת ראשית בכל זוית עד וכולל צנרת sch-80.</t>
  </si>
  <si>
    <t>6.2.05</t>
  </si>
  <si>
    <t>WE070010</t>
  </si>
  <si>
    <t>פרוק של זוג אוגנים עד וכולל ASA 600</t>
  </si>
  <si>
    <t>פרוק של זוג אוגנים מכל סוג עד וכולל ASA 600</t>
  </si>
  <si>
    <t>6.2.10</t>
  </si>
  <si>
    <t>WE070012</t>
  </si>
  <si>
    <t>פרוק מגופים עד וכולל ASA 600</t>
  </si>
  <si>
    <t>פרוק מגופים ואביזרים מאוגנים עד וכולל ASA 600</t>
  </si>
  <si>
    <t>6.2.12</t>
  </si>
  <si>
    <t>WE070013</t>
  </si>
  <si>
    <t>פרוק צנרת עילית, גז פריי, הובלה לאתר פינוי פסולת</t>
  </si>
  <si>
    <t>פרוק צנרת עילית, ניקוי, שטיפה, גז פריי והובלה לאתר פינוי פסולת</t>
  </si>
  <si>
    <t>IDM</t>
  </si>
  <si>
    <t>6.2.13</t>
  </si>
  <si>
    <t>WE070071</t>
  </si>
  <si>
    <t>פרוק מלכודת מולך עבור צינור בקוטר מ-"6 עד "18</t>
  </si>
  <si>
    <t>פרוק של מלכודת קיימת בקוטר מ-"6 עד "18, ניקויי, אחסון זמני</t>
  </si>
  <si>
    <t>CMP</t>
  </si>
  <si>
    <t>6.3.147</t>
  </si>
  <si>
    <t>WE070072</t>
  </si>
  <si>
    <t>התקנה וריתוך של דלת מלכודת מולך בקוטר מ-"8 עד "16</t>
  </si>
  <si>
    <t>התקנה וריתוך של דלת למלכודת מולך בקוטר מ-"8 עד "16 כולל כל עבודת העזר הנדרשות</t>
  </si>
  <si>
    <t>6.3.148</t>
  </si>
  <si>
    <t>WE070073</t>
  </si>
  <si>
    <t>התקנה מחדש של מלכודת מולך מפרוק עבור צינור בקוטר "6 עד "18</t>
  </si>
  <si>
    <t>הובלה, התאמה, התקנה וחיבור מחדש של מלכודת מפרוק כולל חיבור של צנרת הדלק / ניקוז "6 עד "18</t>
  </si>
  <si>
    <t>6.3.149</t>
  </si>
  <si>
    <t>WE070015</t>
  </si>
  <si>
    <t>חיבור אוגנים עד וכולל דרג ASA 600</t>
  </si>
  <si>
    <t>חיבור של זוג אוגנים מכל סוג עד דרג ASA 600</t>
  </si>
  <si>
    <t>6.2.15</t>
  </si>
  <si>
    <t>WE070017</t>
  </si>
  <si>
    <t>הרכבת מגופים עד וכולל ASA 600</t>
  </si>
  <si>
    <t>הרכבת מגופים ואביזרים מאוגנים עד וכולל ASA 600.</t>
  </si>
  <si>
    <t>6.2.17</t>
  </si>
  <si>
    <t>WE070018</t>
  </si>
  <si>
    <t>הרכבת צנרת עילית</t>
  </si>
  <si>
    <t>הרכבת צנרת עילית ע''ג תמיכות צנרת הנמדדות בנפרד, כולל מבחן לחץ</t>
  </si>
  <si>
    <t>6.2.18</t>
  </si>
  <si>
    <t>WE070021</t>
  </si>
  <si>
    <t>הברגות</t>
  </si>
  <si>
    <t>ביצוע של הברגה לקצה צינור</t>
  </si>
  <si>
    <t>6.2.21</t>
  </si>
  <si>
    <t>WE070023</t>
  </si>
  <si>
    <t>התקנת אביזר מתוברג</t>
  </si>
  <si>
    <t>הרכבה וסגירה של אביזר מתוברג כולל כל חומרי העזר</t>
  </si>
  <si>
    <t>6.2.23</t>
  </si>
  <si>
    <t>WE070027</t>
  </si>
  <si>
    <t>תמיכות בטון טרומיות</t>
  </si>
  <si>
    <t>הנחה בלבד של תמיכות בטון טרומיות - אדנים כבדים, אספקה ע''י הזמין.</t>
  </si>
  <si>
    <t>6.2.27</t>
  </si>
  <si>
    <t>WE070045</t>
  </si>
  <si>
    <t>תמיכות פלדה לצנרת</t>
  </si>
  <si>
    <t>ייצור אספקה והתקנה של תמיכות צנרת מגולוונות עשויות פרופילים ממקצועיים פחי קשר ועיגון.</t>
  </si>
  <si>
    <t>6.2.45</t>
  </si>
  <si>
    <t>WE070053</t>
  </si>
  <si>
    <t>ייצור אספקה והתקנת תמיכות מגולוונות עד 10 ק''ג</t>
  </si>
  <si>
    <t>6.2.57</t>
  </si>
  <si>
    <t>WE400081</t>
  </si>
  <si>
    <t>אספקה, הובלה, פיזור והידוק מצעים סוג א' בשכבות 20</t>
  </si>
  <si>
    <t>אספקה, הובלה, פיזור והידוק מצעים סוג א' בשכבות 20 ס"מ ל-98% מוד.א.א.ש.ה.ו.</t>
  </si>
  <si>
    <t>מ3</t>
  </si>
  <si>
    <t>WE100001</t>
  </si>
  <si>
    <t>מנהל עבודה</t>
  </si>
  <si>
    <t>ש'ע</t>
  </si>
  <si>
    <t>6.5.21</t>
  </si>
  <si>
    <t>WE100004</t>
  </si>
  <si>
    <t>רתך מקצועי</t>
  </si>
  <si>
    <t>רתך מקצועי כולל רתכת ואלקטרודות</t>
  </si>
  <si>
    <t>6.5.24</t>
  </si>
  <si>
    <t>WE100005</t>
  </si>
  <si>
    <t>רתך עוזר</t>
  </si>
  <si>
    <t>רתך עוזר כולל ציוד</t>
  </si>
  <si>
    <t>6.5.25</t>
  </si>
  <si>
    <t>WE060104</t>
  </si>
  <si>
    <t>תכנון שינוי מערך מלכודות</t>
  </si>
  <si>
    <t>תכנון שינוי מערך מלכודות שילוח וקבלה לקוים הארציים</t>
  </si>
  <si>
    <t>6.3.103</t>
  </si>
  <si>
    <t>WE060105</t>
  </si>
  <si>
    <t>הכנות וליווי העברת מולוכים</t>
  </si>
  <si>
    <t>הכנה וליווי מולוכים בקווי צנרת ארצית</t>
  </si>
  <si>
    <t>6.3.104</t>
  </si>
  <si>
    <t>WE100012</t>
  </si>
  <si>
    <t>עוזר למסגר,לצנר ולרתך</t>
  </si>
  <si>
    <t>6.5.32</t>
  </si>
  <si>
    <t>WE100013</t>
  </si>
  <si>
    <t>מסגר,צנר ורתך</t>
  </si>
  <si>
    <t>מסגר,צנר ורתך מוסמך</t>
  </si>
  <si>
    <t>6.5.33</t>
  </si>
  <si>
    <t>WE090014</t>
  </si>
  <si>
    <t>מנוף</t>
  </si>
  <si>
    <t>מנוף בעל כושר הרמה 5 טון בזרוע 10 מטרים</t>
  </si>
  <si>
    <t>6.5.14</t>
  </si>
  <si>
    <t>WE100010</t>
  </si>
  <si>
    <t>ממודד מוסמך</t>
  </si>
  <si>
    <t>מודד מוסמך כולל עוזרים, מכשור וציוד והכנת תוכניתמדידה ממוחשבת בהתאם למפרט תש"ן.</t>
  </si>
  <si>
    <t>יום</t>
  </si>
  <si>
    <t>6.5.30</t>
  </si>
  <si>
    <t>WE100008</t>
  </si>
  <si>
    <t>שומר חמוש מאושר קב''ט תש''ן</t>
  </si>
  <si>
    <t>שומר חמוש מאושר קב''ט החברה. תשלום אחיד לשמירה לילה, שבת, חג מעבר לשעות עבודה הנקובות בחוזה הקבלני אשרבאחריות הקבלן.</t>
  </si>
  <si>
    <t>6.5.28</t>
  </si>
  <si>
    <t>WE100009</t>
  </si>
  <si>
    <t>טנדר</t>
  </si>
  <si>
    <t>טנדר דבל קבינה כולל נהג כדוגמת טיוטה היילקס או ש''ע.</t>
  </si>
  <si>
    <t>6.5.29</t>
  </si>
  <si>
    <t>WE090013</t>
  </si>
  <si>
    <t>מכלית דלק</t>
  </si>
  <si>
    <t>מכלית דלק בנפח של 30,000 ליטר לפחות, נקיה,כולל משאבת יניקה עצמית ונהג.</t>
  </si>
  <si>
    <t>6.5.13</t>
  </si>
  <si>
    <t>WE090022</t>
  </si>
  <si>
    <t>ביובית,20 קוב, מאושרת לשינוע דלקים וחומ"ס</t>
  </si>
  <si>
    <t>ביובית, 20 קוב, עם אישור שינוע דלקים וחומרים מסוכנים+ אגרת פינוי לאתר מתאים מאושר על ידי איכות הסביבה</t>
  </si>
  <si>
    <t>6.5.41</t>
  </si>
  <si>
    <t>WE090009</t>
  </si>
  <si>
    <t>סמי טרילר</t>
  </si>
  <si>
    <t>סמי טריילר בקיבולת 35 טון כולל נהג</t>
  </si>
  <si>
    <t>6.5.09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</si>
</sst>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workbookViewId="0">
      <selection activeCell="B6" sqref="B6"/>
    </sheetView>
  </sheetViews>
  <sheetFormatPr defaultColWidth="10.25" defaultRowHeight="14.25" x14ac:dyDescent="0.2"/>
  <cols>
    <col min="1" max="1" width="14.75" style="5" bestFit="1" customWidth="1"/>
    <col min="2" max="2" width="40" style="4" customWidth="1"/>
    <col min="3" max="3" width="51.875" style="4" customWidth="1"/>
    <col min="4" max="4" width="16.125" style="5" customWidth="1"/>
    <col min="7" max="7" width="10.25" style="3"/>
    <col min="8" max="8" width="16" customWidth="1"/>
    <col min="9" max="9" width="15.5" customWidth="1"/>
  </cols>
  <sheetData>
    <row r="1" spans="1:10" ht="15" x14ac:dyDescent="0.25">
      <c r="A1" s="8" t="s">
        <v>157</v>
      </c>
      <c r="B1" s="9"/>
      <c r="C1" s="10" t="s">
        <v>124</v>
      </c>
    </row>
    <row r="2" spans="1:10" x14ac:dyDescent="0.2">
      <c r="A2" s="5" t="str">
        <f>IF(DataSheet!C4&lt;&gt;0,DataSheet!C4,"")</f>
        <v>הכנה וליווי העברת מולוכים בקו הדלק "10 אלרואי-בילו</v>
      </c>
      <c r="B2" s="5"/>
      <c r="C2" s="5" t="str">
        <f>IF(DataSheet!B2&lt;&gt;0,DataSheet!B2,"")</f>
        <v>PD25000485</v>
      </c>
    </row>
    <row r="4" spans="1:10" s="2" customFormat="1" ht="44.25" customHeight="1" x14ac:dyDescent="0.2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">
      <c r="A5" s="5" t="str">
        <f>IF(DataSheet!A6&lt;&gt;0,DataSheet!A6,"")</f>
        <v>WE050001</v>
      </c>
      <c r="B5" s="4" t="str">
        <f>IF(DataSheet!D6&lt;&gt;0,DataSheet!D6,"")</f>
        <v>קונסטרקציית פלדה ממשקל של 500 עד 2,000 ק''ג</v>
      </c>
      <c r="C5" s="4" t="str">
        <f>IF(DataSheet!E6&lt;&gt;0,DataSheet!E6,"")</f>
        <v>קונסטרוקציית פלדה מפרופילים, פחי קשר, פחי עיגון ברגים ואומים מגולוונים במשקל עד 2 טון כולל צביעה.</v>
      </c>
      <c r="D5" s="5" t="str">
        <f>IF(A5="","",IF(DataSheet!J6=0,"פריט ללא הבהרה",DataSheet!J6))</f>
        <v>6.1.125</v>
      </c>
      <c r="E5">
        <f>IF(DataSheet!B6&lt;&gt;0,DataSheet!B6,"")</f>
        <v>450</v>
      </c>
      <c r="F5" t="str">
        <f>IF(DataSheet!F6&lt;&gt;0,DataSheet!F6,"")</f>
        <v>ק'ג</v>
      </c>
      <c r="H5" t="str">
        <f>IF(G5= 0,"",G5*E5)</f>
        <v/>
      </c>
    </row>
    <row r="6" spans="1:10" ht="46.5" customHeight="1" x14ac:dyDescent="0.2">
      <c r="A6" s="5" t="str">
        <f>IF(DataSheet!A7&lt;&gt;0,DataSheet!A7,"")</f>
        <v>WE050020</v>
      </c>
      <c r="B6" s="4" t="str">
        <f>IF(DataSheet!D7&lt;&gt;0,DataSheet!D7,"")</f>
        <v>צביעה של קונסוטרוקציית פלדה שחורה</v>
      </c>
      <c r="C6" s="4" t="str">
        <f>IF(DataSheet!E7&lt;&gt;0,DataSheet!E7,"")</f>
        <v>ניקוי אברסיבי וצביעה במערכת אפוקסי בהתאם למפרט.</v>
      </c>
      <c r="D6" s="5" t="str">
        <f>IF(A6="","",IF(DataSheet!J7=0,"פריט ללא הבהרה",DataSheet!J7))</f>
        <v>6.1.144</v>
      </c>
      <c r="E6">
        <f>IF(DataSheet!B7&lt;&gt;0,DataSheet!B7,"")</f>
        <v>450</v>
      </c>
      <c r="F6" t="str">
        <f>IF(DataSheet!F7&lt;&gt;0,DataSheet!F7,"")</f>
        <v>ק'ג</v>
      </c>
      <c r="H6" t="str">
        <f t="shared" ref="H6:H69" si="0">IF(G6= 0,"",G6*E6)</f>
        <v/>
      </c>
    </row>
    <row r="7" spans="1:10" ht="46.5" customHeight="1" x14ac:dyDescent="0.2">
      <c r="A7" s="5" t="str">
        <f>IF(DataSheet!A8&lt;&gt;0,DataSheet!A8,"")</f>
        <v>WE050021</v>
      </c>
      <c r="B7" s="4" t="str">
        <f>IF(DataSheet!D8&lt;&gt;0,DataSheet!D8,"")</f>
        <v>פרוק קונסטרוקציית פלדה</v>
      </c>
      <c r="C7" s="4" t="str">
        <f>IF(DataSheet!E8&lt;&gt;0,DataSheet!E8,"")</f>
        <v>חיתוך, פרוק של קונסטרקציית פלדה עשוייה פרופילים מקצועיים ופינוי הפסולת בהתאם להוראות המפקח.</v>
      </c>
      <c r="D7" s="5" t="str">
        <f>IF(A7="","",IF(DataSheet!J8=0,"פריט ללא הבהרה",DataSheet!J8))</f>
        <v>6.1.145</v>
      </c>
      <c r="E7">
        <f>IF(DataSheet!B8&lt;&gt;0,DataSheet!B8,"")</f>
        <v>400</v>
      </c>
      <c r="F7" t="str">
        <f>IF(DataSheet!F8&lt;&gt;0,DataSheet!F8,"")</f>
        <v>ק'ג</v>
      </c>
      <c r="H7" t="str">
        <f t="shared" si="0"/>
        <v/>
      </c>
    </row>
    <row r="8" spans="1:10" ht="46.5" customHeight="1" x14ac:dyDescent="0.2">
      <c r="A8" s="5" t="str">
        <f>IF(DataSheet!A9&lt;&gt;0,DataSheet!A9,"")</f>
        <v>WE070002</v>
      </c>
      <c r="B8" s="4" t="str">
        <f>IF(DataSheet!D9&lt;&gt;0,DataSheet!D9,"")</f>
        <v>ריתוך צנרת פלדת פחמן מעל sch-40 ואוגנים מעל ASA 300</v>
      </c>
      <c r="C8" s="4" t="str">
        <f>IF(DataSheet!E9&lt;&gt;0,DataSheet!E9,"")</f>
        <v>ריתוך כל סוגי האוגנים ו/או ריתוך השקה ו/או ריתוך SW מפלדת פחמן לצנרת מעל sch-40 ואוגנים מעל ASA 300 כולל הכנת מדר.</v>
      </c>
      <c r="D8" s="5" t="str">
        <f>IF(A8="","",IF(DataSheet!J9=0,"פריט ללא הבהרה",DataSheet!J9))</f>
        <v>6.2.02</v>
      </c>
      <c r="E8">
        <f>IF(DataSheet!B9&lt;&gt;0,DataSheet!B9,"")</f>
        <v>250</v>
      </c>
      <c r="F8" t="str">
        <f>IF(DataSheet!F9&lt;&gt;0,DataSheet!F9,"")</f>
        <v>ID</v>
      </c>
      <c r="H8" t="str">
        <f t="shared" si="0"/>
        <v/>
      </c>
    </row>
    <row r="9" spans="1:10" ht="46.5" customHeight="1" x14ac:dyDescent="0.2">
      <c r="A9" s="5" t="str">
        <f>IF(DataSheet!A10&lt;&gt;0,DataSheet!A10,"")</f>
        <v>WE070005</v>
      </c>
      <c r="B9" s="4" t="str">
        <f>IF(DataSheet!D10&lt;&gt;0,DataSheet!D10,"")</f>
        <v>חדירה בצנרת ראשית עד וכולל sch-80</v>
      </c>
      <c r="C9" s="4" t="str">
        <f>IF(DataSheet!E10&lt;&gt;0,DataSheet!E10,"")</f>
        <v>עיבוד התקנה וריתוך של חדירה בצנרת ראשית בכל זוית עד וכולל צנרת sch-80.</v>
      </c>
      <c r="D9" s="5" t="str">
        <f>IF(A9="","",IF(DataSheet!J10=0,"פריט ללא הבהרה",DataSheet!J10))</f>
        <v>6.2.05</v>
      </c>
      <c r="E9">
        <f>IF(DataSheet!B10&lt;&gt;0,DataSheet!B10,"")</f>
        <v>30</v>
      </c>
      <c r="F9" t="str">
        <f>IF(DataSheet!F10&lt;&gt;0,DataSheet!F10,"")</f>
        <v>ID</v>
      </c>
      <c r="H9" t="str">
        <f t="shared" si="0"/>
        <v/>
      </c>
    </row>
    <row r="10" spans="1:10" ht="46.5" customHeight="1" x14ac:dyDescent="0.2">
      <c r="A10" s="5" t="str">
        <f>IF(DataSheet!A11&lt;&gt;0,DataSheet!A11,"")</f>
        <v>WE070010</v>
      </c>
      <c r="B10" s="4" t="str">
        <f>IF(DataSheet!D11&lt;&gt;0,DataSheet!D11,"")</f>
        <v>פרוק של זוג אוגנים עד וכולל ASA 600</v>
      </c>
      <c r="C10" s="4" t="str">
        <f>IF(DataSheet!E11&lt;&gt;0,DataSheet!E11,"")</f>
        <v>פרוק של זוג אוגנים מכל סוג עד וכולל ASA 600</v>
      </c>
      <c r="D10" s="5" t="str">
        <f>IF(A10="","",IF(DataSheet!J11=0,"פריט ללא הבהרה",DataSheet!J11))</f>
        <v>6.2.10</v>
      </c>
      <c r="E10">
        <f>IF(DataSheet!B11&lt;&gt;0,DataSheet!B11,"")</f>
        <v>90</v>
      </c>
      <c r="F10" t="str">
        <f>IF(DataSheet!F11&lt;&gt;0,DataSheet!F11,"")</f>
        <v>ID</v>
      </c>
      <c r="H10" t="str">
        <f t="shared" si="0"/>
        <v/>
      </c>
    </row>
    <row r="11" spans="1:10" ht="46.5" customHeight="1" x14ac:dyDescent="0.2">
      <c r="A11" s="5" t="str">
        <f>IF(DataSheet!A12&lt;&gt;0,DataSheet!A12,"")</f>
        <v>WE070012</v>
      </c>
      <c r="B11" s="4" t="str">
        <f>IF(DataSheet!D12&lt;&gt;0,DataSheet!D12,"")</f>
        <v>פרוק מגופים עד וכולל ASA 600</v>
      </c>
      <c r="C11" s="4" t="str">
        <f>IF(DataSheet!E12&lt;&gt;0,DataSheet!E12,"")</f>
        <v>פרוק מגופים ואביזרים מאוגנים עד וכולל ASA 600</v>
      </c>
      <c r="D11" s="5" t="str">
        <f>IF(A11="","",IF(DataSheet!J12=0,"פריט ללא הבהרה",DataSheet!J12))</f>
        <v>6.2.12</v>
      </c>
      <c r="E11">
        <f>IF(DataSheet!B12&lt;&gt;0,DataSheet!B12,"")</f>
        <v>50</v>
      </c>
      <c r="F11" t="str">
        <f>IF(DataSheet!F12&lt;&gt;0,DataSheet!F12,"")</f>
        <v>ID</v>
      </c>
      <c r="H11" t="str">
        <f t="shared" si="0"/>
        <v/>
      </c>
    </row>
    <row r="12" spans="1:10" ht="46.5" customHeight="1" x14ac:dyDescent="0.2">
      <c r="A12" s="5" t="str">
        <f>IF(DataSheet!A13&lt;&gt;0,DataSheet!A13,"")</f>
        <v>WE070013</v>
      </c>
      <c r="B12" s="4" t="str">
        <f>IF(DataSheet!D13&lt;&gt;0,DataSheet!D13,"")</f>
        <v>פרוק צנרת עילית, גז פריי, הובלה לאתר פינוי פסולת</v>
      </c>
      <c r="C12" s="4" t="str">
        <f>IF(DataSheet!E13&lt;&gt;0,DataSheet!E13,"")</f>
        <v>פרוק צנרת עילית, ניקוי, שטיפה, גז פריי והובלה לאתר פינוי פסולת</v>
      </c>
      <c r="D12" s="5" t="str">
        <f>IF(A12="","",IF(DataSheet!J13=0,"פריט ללא הבהרה",DataSheet!J13))</f>
        <v>6.2.13</v>
      </c>
      <c r="E12">
        <f>IF(DataSheet!B13&lt;&gt;0,DataSheet!B13,"")</f>
        <v>150</v>
      </c>
      <c r="F12" t="str">
        <f>IF(DataSheet!F13&lt;&gt;0,DataSheet!F13,"")</f>
        <v>IDM</v>
      </c>
      <c r="H12" t="str">
        <f t="shared" si="0"/>
        <v/>
      </c>
    </row>
    <row r="13" spans="1:10" ht="46.5" customHeight="1" x14ac:dyDescent="0.2">
      <c r="A13" s="5" t="str">
        <f>IF(DataSheet!A14&lt;&gt;0,DataSheet!A14,"")</f>
        <v>WE070071</v>
      </c>
      <c r="B13" s="4" t="str">
        <f>IF(DataSheet!D14&lt;&gt;0,DataSheet!D14,"")</f>
        <v>פרוק מלכודת מולך עבור צינור בקוטר מ-"6 עד "18</v>
      </c>
      <c r="C13" s="4" t="str">
        <f>IF(DataSheet!E14&lt;&gt;0,DataSheet!E14,"")</f>
        <v>פרוק של מלכודת קיימת בקוטר מ-"6 עד "18, ניקויי, אחסון זמני</v>
      </c>
      <c r="D13" s="5" t="str">
        <f>IF(A13="","",IF(DataSheet!J14=0,"פריט ללא הבהרה",DataSheet!J14))</f>
        <v>6.3.147</v>
      </c>
      <c r="E13">
        <f>IF(DataSheet!B14&lt;&gt;0,DataSheet!B14,"")</f>
        <v>2</v>
      </c>
      <c r="F13" t="str">
        <f>IF(DataSheet!F14&lt;&gt;0,DataSheet!F14,"")</f>
        <v>CMP</v>
      </c>
      <c r="H13" t="str">
        <f t="shared" si="0"/>
        <v/>
      </c>
    </row>
    <row r="14" spans="1:10" ht="46.5" customHeight="1" x14ac:dyDescent="0.2">
      <c r="A14" s="5" t="str">
        <f>IF(DataSheet!A15&lt;&gt;0,DataSheet!A15,"")</f>
        <v>WE070072</v>
      </c>
      <c r="B14" s="4" t="str">
        <f>IF(DataSheet!D15&lt;&gt;0,DataSheet!D15,"")</f>
        <v>התקנה וריתוך של דלת מלכודת מולך בקוטר מ-"8 עד "16</v>
      </c>
      <c r="C14" s="4" t="str">
        <f>IF(DataSheet!E15&lt;&gt;0,DataSheet!E15,"")</f>
        <v>התקנה וריתוך של דלת למלכודת מולך בקוטר מ-"8 עד "16 כולל כל עבודת העזר הנדרשות</v>
      </c>
      <c r="D14" s="5" t="str">
        <f>IF(A14="","",IF(DataSheet!J15=0,"פריט ללא הבהרה",DataSheet!J15))</f>
        <v>6.3.148</v>
      </c>
      <c r="E14">
        <f>IF(DataSheet!B15&lt;&gt;0,DataSheet!B15,"")</f>
        <v>2</v>
      </c>
      <c r="F14" t="str">
        <f>IF(DataSheet!F15&lt;&gt;0,DataSheet!F15,"")</f>
        <v>CMP</v>
      </c>
      <c r="H14" t="str">
        <f t="shared" si="0"/>
        <v/>
      </c>
    </row>
    <row r="15" spans="1:10" ht="46.5" customHeight="1" x14ac:dyDescent="0.2">
      <c r="A15" s="5" t="str">
        <f>IF(DataSheet!A16&lt;&gt;0,DataSheet!A16,"")</f>
        <v>WE070073</v>
      </c>
      <c r="B15" s="4" t="str">
        <f>IF(DataSheet!D16&lt;&gt;0,DataSheet!D16,"")</f>
        <v>התקנה מחדש של מלכודת מולך מפרוק עבור צינור בקוטר "6 עד "18</v>
      </c>
      <c r="C15" s="4" t="str">
        <f>IF(DataSheet!E16&lt;&gt;0,DataSheet!E16,"")</f>
        <v>הובלה, התאמה, התקנה וחיבור מחדש של מלכודת מפרוק כולל חיבור של צנרת הדלק / ניקוז "6 עד "18</v>
      </c>
      <c r="D15" s="5" t="str">
        <f>IF(A15="","",IF(DataSheet!J16=0,"פריט ללא הבהרה",DataSheet!J16))</f>
        <v>6.3.149</v>
      </c>
      <c r="E15">
        <f>IF(DataSheet!B16&lt;&gt;0,DataSheet!B16,"")</f>
        <v>2</v>
      </c>
      <c r="F15" t="str">
        <f>IF(DataSheet!F16&lt;&gt;0,DataSheet!F16,"")</f>
        <v>CMP</v>
      </c>
      <c r="H15" t="str">
        <f t="shared" si="0"/>
        <v/>
      </c>
    </row>
    <row r="16" spans="1:10" ht="46.5" customHeight="1" x14ac:dyDescent="0.2">
      <c r="A16" s="5" t="str">
        <f>IF(DataSheet!A17&lt;&gt;0,DataSheet!A17,"")</f>
        <v>WE070015</v>
      </c>
      <c r="B16" s="4" t="str">
        <f>IF(DataSheet!D17&lt;&gt;0,DataSheet!D17,"")</f>
        <v>חיבור אוגנים עד וכולל דרג ASA 600</v>
      </c>
      <c r="C16" s="4" t="str">
        <f>IF(DataSheet!E17&lt;&gt;0,DataSheet!E17,"")</f>
        <v>חיבור של זוג אוגנים מכל סוג עד דרג ASA 600</v>
      </c>
      <c r="D16" s="5" t="str">
        <f>IF(A16="","",IF(DataSheet!J17=0,"פריט ללא הבהרה",DataSheet!J17))</f>
        <v>6.2.15</v>
      </c>
      <c r="E16">
        <f>IF(DataSheet!B17&lt;&gt;0,DataSheet!B17,"")</f>
        <v>35</v>
      </c>
      <c r="F16" t="str">
        <f>IF(DataSheet!F17&lt;&gt;0,DataSheet!F17,"")</f>
        <v>ID</v>
      </c>
      <c r="H16" t="str">
        <f t="shared" si="0"/>
        <v/>
      </c>
    </row>
    <row r="17" spans="1:8" ht="46.5" customHeight="1" x14ac:dyDescent="0.2">
      <c r="A17" s="5" t="str">
        <f>IF(DataSheet!A18&lt;&gt;0,DataSheet!A18,"")</f>
        <v>WE070017</v>
      </c>
      <c r="B17" s="4" t="str">
        <f>IF(DataSheet!D18&lt;&gt;0,DataSheet!D18,"")</f>
        <v>הרכבת מגופים עד וכולל ASA 600</v>
      </c>
      <c r="C17" s="4" t="str">
        <f>IF(DataSheet!E18&lt;&gt;0,DataSheet!E18,"")</f>
        <v>הרכבת מגופים ואביזרים מאוגנים עד וכולל ASA 600.</v>
      </c>
      <c r="D17" s="5" t="str">
        <f>IF(A17="","",IF(DataSheet!J18=0,"פריט ללא הבהרה",DataSheet!J18))</f>
        <v>6.2.17</v>
      </c>
      <c r="E17">
        <f>IF(DataSheet!B18&lt;&gt;0,DataSheet!B18,"")</f>
        <v>40</v>
      </c>
      <c r="F17" t="str">
        <f>IF(DataSheet!F18&lt;&gt;0,DataSheet!F18,"")</f>
        <v>ID</v>
      </c>
      <c r="H17" t="str">
        <f t="shared" si="0"/>
        <v/>
      </c>
    </row>
    <row r="18" spans="1:8" ht="46.5" customHeight="1" x14ac:dyDescent="0.2">
      <c r="A18" s="5" t="str">
        <f>IF(DataSheet!A19&lt;&gt;0,DataSheet!A19,"")</f>
        <v>WE070018</v>
      </c>
      <c r="B18" s="4" t="str">
        <f>IF(DataSheet!D19&lt;&gt;0,DataSheet!D19,"")</f>
        <v>הרכבת צנרת עילית</v>
      </c>
      <c r="C18" s="4" t="str">
        <f>IF(DataSheet!E19&lt;&gt;0,DataSheet!E19,"")</f>
        <v>הרכבת צנרת עילית ע''ג תמיכות צנרת הנמדדות בנפרד, כולל מבחן לחץ</v>
      </c>
      <c r="D18" s="5" t="str">
        <f>IF(A18="","",IF(DataSheet!J19=0,"פריט ללא הבהרה",DataSheet!J19))</f>
        <v>6.2.18</v>
      </c>
      <c r="E18">
        <f>IF(DataSheet!B19&lt;&gt;0,DataSheet!B19,"")</f>
        <v>150</v>
      </c>
      <c r="F18" t="str">
        <f>IF(DataSheet!F19&lt;&gt;0,DataSheet!F19,"")</f>
        <v>IDM</v>
      </c>
      <c r="H18" t="str">
        <f t="shared" si="0"/>
        <v/>
      </c>
    </row>
    <row r="19" spans="1:8" ht="46.5" customHeight="1" x14ac:dyDescent="0.2">
      <c r="A19" s="5" t="str">
        <f>IF(DataSheet!A20&lt;&gt;0,DataSheet!A20,"")</f>
        <v>WE070021</v>
      </c>
      <c r="B19" s="4" t="str">
        <f>IF(DataSheet!D20&lt;&gt;0,DataSheet!D20,"")</f>
        <v>הברגות</v>
      </c>
      <c r="C19" s="4" t="str">
        <f>IF(DataSheet!E20&lt;&gt;0,DataSheet!E20,"")</f>
        <v>ביצוע של הברגה לקצה צינור</v>
      </c>
      <c r="D19" s="5" t="str">
        <f>IF(A19="","",IF(DataSheet!J20=0,"פריט ללא הבהרה",DataSheet!J20))</f>
        <v>6.2.21</v>
      </c>
      <c r="E19">
        <f>IF(DataSheet!B20&lt;&gt;0,DataSheet!B20,"")</f>
        <v>10</v>
      </c>
      <c r="F19" t="str">
        <f>IF(DataSheet!F20&lt;&gt;0,DataSheet!F20,"")</f>
        <v>ID</v>
      </c>
      <c r="H19" t="str">
        <f t="shared" si="0"/>
        <v/>
      </c>
    </row>
    <row r="20" spans="1:8" ht="46.5" customHeight="1" x14ac:dyDescent="0.2">
      <c r="A20" s="5" t="str">
        <f>IF(DataSheet!A21&lt;&gt;0,DataSheet!A21,"")</f>
        <v>WE070023</v>
      </c>
      <c r="B20" s="4" t="str">
        <f>IF(DataSheet!D21&lt;&gt;0,DataSheet!D21,"")</f>
        <v>התקנת אביזר מתוברג</v>
      </c>
      <c r="C20" s="4" t="str">
        <f>IF(DataSheet!E21&lt;&gt;0,DataSheet!E21,"")</f>
        <v>הרכבה וסגירה של אביזר מתוברג כולל כל חומרי העזר</v>
      </c>
      <c r="D20" s="5" t="str">
        <f>IF(A20="","",IF(DataSheet!J21=0,"פריט ללא הבהרה",DataSheet!J21))</f>
        <v>6.2.23</v>
      </c>
      <c r="E20">
        <f>IF(DataSheet!B21&lt;&gt;0,DataSheet!B21,"")</f>
        <v>12</v>
      </c>
      <c r="F20" t="str">
        <f>IF(DataSheet!F21&lt;&gt;0,DataSheet!F21,"")</f>
        <v>ID</v>
      </c>
      <c r="H20" t="str">
        <f t="shared" si="0"/>
        <v/>
      </c>
    </row>
    <row r="21" spans="1:8" ht="46.5" customHeight="1" x14ac:dyDescent="0.2">
      <c r="A21" s="5" t="str">
        <f>IF(DataSheet!A22&lt;&gt;0,DataSheet!A22,"")</f>
        <v>WE070027</v>
      </c>
      <c r="B21" s="4" t="str">
        <f>IF(DataSheet!D22&lt;&gt;0,DataSheet!D22,"")</f>
        <v>תמיכות בטון טרומיות</v>
      </c>
      <c r="C21" s="4" t="str">
        <f>IF(DataSheet!E22&lt;&gt;0,DataSheet!E22,"")</f>
        <v>הנחה בלבד של תמיכות בטון טרומיות - אדנים כבדים, אספקה ע''י הזמין.</v>
      </c>
      <c r="D21" s="5" t="str">
        <f>IF(A21="","",IF(DataSheet!J22=0,"פריט ללא הבהרה",DataSheet!J22))</f>
        <v>6.2.27</v>
      </c>
      <c r="E21">
        <f>IF(DataSheet!B22&lt;&gt;0,DataSheet!B22,"")</f>
        <v>4</v>
      </c>
      <c r="F21" t="str">
        <f>IF(DataSheet!F22&lt;&gt;0,DataSheet!F22,"")</f>
        <v>יח'</v>
      </c>
      <c r="H21" t="str">
        <f t="shared" si="0"/>
        <v/>
      </c>
    </row>
    <row r="22" spans="1:8" ht="46.5" customHeight="1" x14ac:dyDescent="0.2">
      <c r="A22" s="5" t="str">
        <f>IF(DataSheet!A23&lt;&gt;0,DataSheet!A23,"")</f>
        <v>WE070045</v>
      </c>
      <c r="B22" s="4" t="str">
        <f>IF(DataSheet!D23&lt;&gt;0,DataSheet!D23,"")</f>
        <v>תמיכות פלדה לצנרת</v>
      </c>
      <c r="C22" s="4" t="str">
        <f>IF(DataSheet!E23&lt;&gt;0,DataSheet!E23,"")</f>
        <v>ייצור אספקה והתקנה של תמיכות צנרת מגולוונות עשויות פרופילים ממקצועיים פחי קשר ועיגון.</v>
      </c>
      <c r="D22" s="5" t="str">
        <f>IF(A22="","",IF(DataSheet!J23=0,"פריט ללא הבהרה",DataSheet!J23))</f>
        <v>6.2.45</v>
      </c>
      <c r="E22">
        <f>IF(DataSheet!B23&lt;&gt;0,DataSheet!B23,"")</f>
        <v>100</v>
      </c>
      <c r="F22" t="str">
        <f>IF(DataSheet!F23&lt;&gt;0,DataSheet!F23,"")</f>
        <v>ק'ג</v>
      </c>
      <c r="H22" t="str">
        <f t="shared" si="0"/>
        <v/>
      </c>
    </row>
    <row r="23" spans="1:8" ht="46.5" customHeight="1" x14ac:dyDescent="0.2">
      <c r="A23" s="5" t="str">
        <f>IF(DataSheet!A24&lt;&gt;0,DataSheet!A24,"")</f>
        <v>WE070053</v>
      </c>
      <c r="B23" s="4" t="str">
        <f>IF(DataSheet!D24&lt;&gt;0,DataSheet!D24,"")</f>
        <v>ייצור אספקה והתקנת תמיכות מגולוונות עד 10 ק''ג</v>
      </c>
      <c r="C23" s="4" t="str">
        <f>IF(DataSheet!E24&lt;&gt;0,DataSheet!E24,"")</f>
        <v>ייצור אספקה והתקנת תמיכות מגולוונות עד 10 ק''ג</v>
      </c>
      <c r="D23" s="5" t="str">
        <f>IF(A23="","",IF(DataSheet!J24=0,"פריט ללא הבהרה",DataSheet!J24))</f>
        <v>6.2.57</v>
      </c>
      <c r="E23">
        <f>IF(DataSheet!B24&lt;&gt;0,DataSheet!B24,"")</f>
        <v>50</v>
      </c>
      <c r="F23" t="str">
        <f>IF(DataSheet!F24&lt;&gt;0,DataSheet!F24,"")</f>
        <v>ק'ג</v>
      </c>
      <c r="H23" t="str">
        <f t="shared" si="0"/>
        <v/>
      </c>
    </row>
    <row r="24" spans="1:8" ht="46.5" customHeight="1" x14ac:dyDescent="0.2">
      <c r="A24" s="5" t="str">
        <f>IF(DataSheet!A25&lt;&gt;0,DataSheet!A25,"")</f>
        <v>WE400081</v>
      </c>
      <c r="B24" s="4" t="str">
        <f>IF(DataSheet!D25&lt;&gt;0,DataSheet!D25,"")</f>
        <v>אספקה, הובלה, פיזור והידוק מצעים סוג א' בשכבות 20</v>
      </c>
      <c r="C24" s="4" t="str">
        <f>IF(DataSheet!E25&lt;&gt;0,DataSheet!E25,"")</f>
        <v>אספקה, הובלה, פיזור והידוק מצעים סוג א' בשכבות 20 ס"מ ל-98% מוד.א.א.ש.ה.ו.</v>
      </c>
      <c r="D24" s="5" t="str">
        <f>IF(A24="","",IF(DataSheet!J25=0,"פריט ללא הבהרה",DataSheet!J25))</f>
        <v>פריט ללא הבהרה</v>
      </c>
      <c r="E24">
        <f>IF(DataSheet!B25&lt;&gt;0,DataSheet!B25,"")</f>
        <v>80</v>
      </c>
      <c r="F24" t="str">
        <f>IF(DataSheet!F25&lt;&gt;0,DataSheet!F25,"")</f>
        <v>מ3</v>
      </c>
      <c r="H24" t="str">
        <f t="shared" si="0"/>
        <v/>
      </c>
    </row>
    <row r="25" spans="1:8" ht="46.5" customHeight="1" x14ac:dyDescent="0.2">
      <c r="A25" s="5" t="str">
        <f>IF(DataSheet!A26&lt;&gt;0,DataSheet!A26,"")</f>
        <v>WE100001</v>
      </c>
      <c r="B25" s="4" t="str">
        <f>IF(DataSheet!D26&lt;&gt;0,DataSheet!D26,"")</f>
        <v>מנהל עבודה</v>
      </c>
      <c r="C25" s="4" t="str">
        <f>IF(DataSheet!E26&lt;&gt;0,DataSheet!E26,"")</f>
        <v>מנהל עבודה</v>
      </c>
      <c r="D25" s="5" t="str">
        <f>IF(A25="","",IF(DataSheet!J26=0,"פריט ללא הבהרה",DataSheet!J26))</f>
        <v>6.5.21</v>
      </c>
      <c r="E25">
        <f>IF(DataSheet!B26&lt;&gt;0,DataSheet!B26,"")</f>
        <v>16</v>
      </c>
      <c r="F25" t="str">
        <f>IF(DataSheet!F26&lt;&gt;0,DataSheet!F26,"")</f>
        <v>ש'ע</v>
      </c>
      <c r="H25" t="str">
        <f t="shared" si="0"/>
        <v/>
      </c>
    </row>
    <row r="26" spans="1:8" ht="46.5" customHeight="1" x14ac:dyDescent="0.2">
      <c r="A26" s="5" t="str">
        <f>IF(DataSheet!A27&lt;&gt;0,DataSheet!A27,"")</f>
        <v>WE100004</v>
      </c>
      <c r="B26" s="4" t="str">
        <f>IF(DataSheet!D27&lt;&gt;0,DataSheet!D27,"")</f>
        <v>רתך מקצועי</v>
      </c>
      <c r="C26" s="4" t="str">
        <f>IF(DataSheet!E27&lt;&gt;0,DataSheet!E27,"")</f>
        <v>רתך מקצועי כולל רתכת ואלקטרודות</v>
      </c>
      <c r="D26" s="5" t="str">
        <f>IF(A26="","",IF(DataSheet!J27=0,"פריט ללא הבהרה",DataSheet!J27))</f>
        <v>6.5.24</v>
      </c>
      <c r="E26">
        <f>IF(DataSheet!B27&lt;&gt;0,DataSheet!B27,"")</f>
        <v>8</v>
      </c>
      <c r="F26" t="str">
        <f>IF(DataSheet!F27&lt;&gt;0,DataSheet!F27,"")</f>
        <v>ש'ע</v>
      </c>
      <c r="H26" t="str">
        <f t="shared" si="0"/>
        <v/>
      </c>
    </row>
    <row r="27" spans="1:8" ht="46.5" customHeight="1" x14ac:dyDescent="0.2">
      <c r="A27" s="5" t="str">
        <f>IF(DataSheet!A28&lt;&gt;0,DataSheet!A28,"")</f>
        <v>WE100005</v>
      </c>
      <c r="B27" s="4" t="str">
        <f>IF(DataSheet!D28&lt;&gt;0,DataSheet!D28,"")</f>
        <v>רתך עוזר</v>
      </c>
      <c r="C27" s="4" t="str">
        <f>IF(DataSheet!E28&lt;&gt;0,DataSheet!E28,"")</f>
        <v>רתך עוזר כולל ציוד</v>
      </c>
      <c r="D27" s="5" t="str">
        <f>IF(A27="","",IF(DataSheet!J28=0,"פריט ללא הבהרה",DataSheet!J28))</f>
        <v>6.5.25</v>
      </c>
      <c r="E27">
        <f>IF(DataSheet!B28&lt;&gt;0,DataSheet!B28,"")</f>
        <v>8</v>
      </c>
      <c r="F27" t="str">
        <f>IF(DataSheet!F28&lt;&gt;0,DataSheet!F28,"")</f>
        <v>ש'ע</v>
      </c>
      <c r="H27" t="str">
        <f t="shared" si="0"/>
        <v/>
      </c>
    </row>
    <row r="28" spans="1:8" ht="46.5" customHeight="1" x14ac:dyDescent="0.2">
      <c r="A28" s="5" t="str">
        <f>IF(DataSheet!A29&lt;&gt;0,DataSheet!A29,"")</f>
        <v>WE060104</v>
      </c>
      <c r="B28" s="4" t="str">
        <f>IF(DataSheet!D29&lt;&gt;0,DataSheet!D29,"")</f>
        <v>תכנון שינוי מערך מלכודות</v>
      </c>
      <c r="C28" s="4" t="str">
        <f>IF(DataSheet!E29&lt;&gt;0,DataSheet!E29,"")</f>
        <v>תכנון שינוי מערך מלכודות שילוח וקבלה לקוים הארציים</v>
      </c>
      <c r="D28" s="5" t="str">
        <f>IF(A28="","",IF(DataSheet!J29=0,"פריט ללא הבהרה",DataSheet!J29))</f>
        <v>6.3.103</v>
      </c>
      <c r="E28">
        <f>IF(DataSheet!B29&lt;&gt;0,DataSheet!B29,"")</f>
        <v>1</v>
      </c>
      <c r="F28" t="str">
        <f>IF(DataSheet!F29&lt;&gt;0,DataSheet!F29,"")</f>
        <v>CMP</v>
      </c>
      <c r="H28" t="str">
        <f t="shared" si="0"/>
        <v/>
      </c>
    </row>
    <row r="29" spans="1:8" ht="46.5" customHeight="1" x14ac:dyDescent="0.2">
      <c r="A29" s="5" t="str">
        <f>IF(DataSheet!A30&lt;&gt;0,DataSheet!A30,"")</f>
        <v>WE060105</v>
      </c>
      <c r="B29" s="4" t="str">
        <f>IF(DataSheet!D30&lt;&gt;0,DataSheet!D30,"")</f>
        <v>הכנות וליווי העברת מולוכים</v>
      </c>
      <c r="C29" s="4" t="str">
        <f>IF(DataSheet!E30&lt;&gt;0,DataSheet!E30,"")</f>
        <v>הכנה וליווי מולוכים בקווי צנרת ארצית</v>
      </c>
      <c r="D29" s="5" t="str">
        <f>IF(A29="","",IF(DataSheet!J30=0,"פריט ללא הבהרה",DataSheet!J30))</f>
        <v>6.3.104</v>
      </c>
      <c r="E29">
        <f>IF(DataSheet!B30&lt;&gt;0,DataSheet!B30,"")</f>
        <v>1</v>
      </c>
      <c r="F29" t="str">
        <f>IF(DataSheet!F30&lt;&gt;0,DataSheet!F30,"")</f>
        <v>CMP</v>
      </c>
      <c r="H29" t="str">
        <f t="shared" si="0"/>
        <v/>
      </c>
    </row>
    <row r="30" spans="1:8" ht="46.5" customHeight="1" x14ac:dyDescent="0.2">
      <c r="A30" s="5" t="str">
        <f>IF(DataSheet!A31&lt;&gt;0,DataSheet!A31,"")</f>
        <v>WE100012</v>
      </c>
      <c r="B30" s="4" t="str">
        <f>IF(DataSheet!D31&lt;&gt;0,DataSheet!D31,"")</f>
        <v>עוזר למסגר,לצנר ולרתך</v>
      </c>
      <c r="C30" s="4" t="str">
        <f>IF(DataSheet!E31&lt;&gt;0,DataSheet!E31,"")</f>
        <v>עוזר למסגר,לצנר ולרתך</v>
      </c>
      <c r="D30" s="5" t="str">
        <f>IF(A30="","",IF(DataSheet!J31=0,"פריט ללא הבהרה",DataSheet!J31))</f>
        <v>6.5.32</v>
      </c>
      <c r="E30">
        <f>IF(DataSheet!B31&lt;&gt;0,DataSheet!B31,"")</f>
        <v>40</v>
      </c>
      <c r="F30" t="str">
        <f>IF(DataSheet!F31&lt;&gt;0,DataSheet!F31,"")</f>
        <v>ש'ע</v>
      </c>
      <c r="H30" t="str">
        <f t="shared" si="0"/>
        <v/>
      </c>
    </row>
    <row r="31" spans="1:8" ht="46.5" customHeight="1" x14ac:dyDescent="0.2">
      <c r="A31" s="5" t="str">
        <f>IF(DataSheet!A32&lt;&gt;0,DataSheet!A32,"")</f>
        <v>WE100013</v>
      </c>
      <c r="B31" s="4" t="str">
        <f>IF(DataSheet!D32&lt;&gt;0,DataSheet!D32,"")</f>
        <v>מסגר,צנר ורתך</v>
      </c>
      <c r="C31" s="4" t="str">
        <f>IF(DataSheet!E32&lt;&gt;0,DataSheet!E32,"")</f>
        <v>מסגר,צנר ורתך מוסמך</v>
      </c>
      <c r="D31" s="5" t="str">
        <f>IF(A31="","",IF(DataSheet!J32=0,"פריט ללא הבהרה",DataSheet!J32))</f>
        <v>6.5.33</v>
      </c>
      <c r="E31">
        <f>IF(DataSheet!B32&lt;&gt;0,DataSheet!B32,"")</f>
        <v>40</v>
      </c>
      <c r="F31" t="str">
        <f>IF(DataSheet!F32&lt;&gt;0,DataSheet!F32,"")</f>
        <v>ש'ע</v>
      </c>
      <c r="H31" t="str">
        <f t="shared" si="0"/>
        <v/>
      </c>
    </row>
    <row r="32" spans="1:8" ht="46.5" customHeight="1" x14ac:dyDescent="0.2">
      <c r="A32" s="5" t="str">
        <f>IF(DataSheet!A33&lt;&gt;0,DataSheet!A33,"")</f>
        <v>WE090014</v>
      </c>
      <c r="B32" s="4" t="str">
        <f>IF(DataSheet!D33&lt;&gt;0,DataSheet!D33,"")</f>
        <v>מנוף</v>
      </c>
      <c r="C32" s="4" t="str">
        <f>IF(DataSheet!E33&lt;&gt;0,DataSheet!E33,"")</f>
        <v>מנוף בעל כושר הרמה 5 טון בזרוע 10 מטרים</v>
      </c>
      <c r="D32" s="5" t="str">
        <f>IF(A32="","",IF(DataSheet!J33=0,"פריט ללא הבהרה",DataSheet!J33))</f>
        <v>6.5.14</v>
      </c>
      <c r="E32">
        <f>IF(DataSheet!B33&lt;&gt;0,DataSheet!B33,"")</f>
        <v>24</v>
      </c>
      <c r="F32" t="str">
        <f>IF(DataSheet!F33&lt;&gt;0,DataSheet!F33,"")</f>
        <v>ש'ע</v>
      </c>
      <c r="H32" t="str">
        <f t="shared" si="0"/>
        <v/>
      </c>
    </row>
    <row r="33" spans="1:8" ht="46.5" customHeight="1" x14ac:dyDescent="0.2">
      <c r="A33" s="5" t="str">
        <f>IF(DataSheet!A34&lt;&gt;0,DataSheet!A34,"")</f>
        <v>WE100010</v>
      </c>
      <c r="B33" s="4" t="str">
        <f>IF(DataSheet!D34&lt;&gt;0,DataSheet!D34,"")</f>
        <v>ממודד מוסמך</v>
      </c>
      <c r="C33" s="4" t="str">
        <f>IF(DataSheet!E34&lt;&gt;0,DataSheet!E34,"")</f>
        <v>מודד מוסמך כולל עוזרים, מכשור וציוד והכנת תוכניתמדידה ממוחשבת בהתאם למפרט תש"ן.</v>
      </c>
      <c r="D33" s="5" t="str">
        <f>IF(A33="","",IF(DataSheet!J34=0,"פריט ללא הבהרה",DataSheet!J34))</f>
        <v>6.5.30</v>
      </c>
      <c r="E33">
        <f>IF(DataSheet!B34&lt;&gt;0,DataSheet!B34,"")</f>
        <v>1</v>
      </c>
      <c r="F33" t="str">
        <f>IF(DataSheet!F34&lt;&gt;0,DataSheet!F34,"")</f>
        <v>יום</v>
      </c>
      <c r="H33" t="str">
        <f t="shared" si="0"/>
        <v/>
      </c>
    </row>
    <row r="34" spans="1:8" ht="46.5" customHeight="1" x14ac:dyDescent="0.2">
      <c r="A34" s="5" t="str">
        <f>IF(DataSheet!A35&lt;&gt;0,DataSheet!A35,"")</f>
        <v>WE100008</v>
      </c>
      <c r="B34" s="4" t="str">
        <f>IF(DataSheet!D35&lt;&gt;0,DataSheet!D35,"")</f>
        <v>שומר חמוש מאושר קב''ט תש''ן</v>
      </c>
      <c r="C34" s="4" t="str">
        <f>IF(DataSheet!E35&lt;&gt;0,DataSheet!E35,"")</f>
        <v>שומר חמוש מאושר קב''ט החברה. תשלום אחיד לשמירה לילה, שבת, חג מעבר לשעות עבודה הנקובות בחוזה הקבלני אשרבאחריות הקבלן.</v>
      </c>
      <c r="D34" s="5" t="str">
        <f>IF(A34="","",IF(DataSheet!J35=0,"פריט ללא הבהרה",DataSheet!J35))</f>
        <v>6.5.28</v>
      </c>
      <c r="E34">
        <f>IF(DataSheet!B35&lt;&gt;0,DataSheet!B35,"")</f>
        <v>8</v>
      </c>
      <c r="F34" t="str">
        <f>IF(DataSheet!F35&lt;&gt;0,DataSheet!F35,"")</f>
        <v>ש'ע</v>
      </c>
      <c r="H34" t="str">
        <f t="shared" si="0"/>
        <v/>
      </c>
    </row>
    <row r="35" spans="1:8" ht="46.5" customHeight="1" x14ac:dyDescent="0.2">
      <c r="A35" s="5" t="str">
        <f>IF(DataSheet!A36&lt;&gt;0,DataSheet!A36,"")</f>
        <v>WE100009</v>
      </c>
      <c r="B35" s="4" t="str">
        <f>IF(DataSheet!D36&lt;&gt;0,DataSheet!D36,"")</f>
        <v>טנדר</v>
      </c>
      <c r="C35" s="4" t="str">
        <f>IF(DataSheet!E36&lt;&gt;0,DataSheet!E36,"")</f>
        <v>טנדר דבל קבינה כולל נהג כדוגמת טיוטה היילקס או ש''ע.</v>
      </c>
      <c r="D35" s="5" t="str">
        <f>IF(A35="","",IF(DataSheet!J36=0,"פריט ללא הבהרה",DataSheet!J36))</f>
        <v>6.5.29</v>
      </c>
      <c r="E35">
        <f>IF(DataSheet!B36&lt;&gt;0,DataSheet!B36,"")</f>
        <v>20</v>
      </c>
      <c r="F35" t="str">
        <f>IF(DataSheet!F36&lt;&gt;0,DataSheet!F36,"")</f>
        <v>ש'ע</v>
      </c>
      <c r="H35" t="str">
        <f t="shared" si="0"/>
        <v/>
      </c>
    </row>
    <row r="36" spans="1:8" ht="46.5" customHeight="1" x14ac:dyDescent="0.2">
      <c r="A36" s="5" t="str">
        <f>IF(DataSheet!A37&lt;&gt;0,DataSheet!A37,"")</f>
        <v>WE090013</v>
      </c>
      <c r="B36" s="4" t="str">
        <f>IF(DataSheet!D37&lt;&gt;0,DataSheet!D37,"")</f>
        <v>מכלית דלק</v>
      </c>
      <c r="C36" s="4" t="str">
        <f>IF(DataSheet!E37&lt;&gt;0,DataSheet!E37,"")</f>
        <v>מכלית דלק בנפח של 30,000 ליטר לפחות, נקיה,כולל משאבת יניקה עצמית ונהג.</v>
      </c>
      <c r="D36" s="5" t="str">
        <f>IF(A36="","",IF(DataSheet!J37=0,"פריט ללא הבהרה",DataSheet!J37))</f>
        <v>6.5.13</v>
      </c>
      <c r="E36">
        <f>IF(DataSheet!B37&lt;&gt;0,DataSheet!B37,"")</f>
        <v>140</v>
      </c>
      <c r="F36" t="str">
        <f>IF(DataSheet!F37&lt;&gt;0,DataSheet!F37,"")</f>
        <v>ש'ע</v>
      </c>
      <c r="H36" t="str">
        <f t="shared" si="0"/>
        <v/>
      </c>
    </row>
    <row r="37" spans="1:8" ht="46.5" customHeight="1" x14ac:dyDescent="0.2">
      <c r="A37" s="5" t="str">
        <f>IF(DataSheet!A38&lt;&gt;0,DataSheet!A38,"")</f>
        <v>WE090022</v>
      </c>
      <c r="B37" s="4" t="str">
        <f>IF(DataSheet!D38&lt;&gt;0,DataSheet!D38,"")</f>
        <v>ביובית,20 קוב, מאושרת לשינוע דלקים וחומ"ס</v>
      </c>
      <c r="C37" s="4" t="str">
        <f>IF(DataSheet!E38&lt;&gt;0,DataSheet!E38,"")</f>
        <v>ביובית, 20 קוב, עם אישור שינוע דלקים וחומרים מסוכנים+ אגרת פינוי לאתר מתאים מאושר על ידי איכות הסביבה</v>
      </c>
      <c r="D37" s="5" t="str">
        <f>IF(A37="","",IF(DataSheet!J38=0,"פריט ללא הבהרה",DataSheet!J38))</f>
        <v>6.5.41</v>
      </c>
      <c r="E37">
        <f>IF(DataSheet!B38&lt;&gt;0,DataSheet!B38,"")</f>
        <v>70</v>
      </c>
      <c r="F37" t="str">
        <f>IF(DataSheet!F38&lt;&gt;0,DataSheet!F38,"")</f>
        <v>ש'ע</v>
      </c>
      <c r="H37" t="str">
        <f t="shared" si="0"/>
        <v/>
      </c>
    </row>
    <row r="38" spans="1:8" ht="46.5" customHeight="1" x14ac:dyDescent="0.2">
      <c r="A38" s="5" t="str">
        <f>IF(DataSheet!A39&lt;&gt;0,DataSheet!A39,"")</f>
        <v>WE090009</v>
      </c>
      <c r="B38" s="4" t="str">
        <f>IF(DataSheet!D39&lt;&gt;0,DataSheet!D39,"")</f>
        <v>סמי טרילר</v>
      </c>
      <c r="C38" s="4" t="str">
        <f>IF(DataSheet!E39&lt;&gt;0,DataSheet!E39,"")</f>
        <v>סמי טריילר בקיבולת 35 טון כולל נהג</v>
      </c>
      <c r="D38" s="5" t="str">
        <f>IF(A38="","",IF(DataSheet!J39=0,"פריט ללא הבהרה",DataSheet!J39))</f>
        <v>6.5.09</v>
      </c>
      <c r="E38">
        <f>IF(DataSheet!B39&lt;&gt;0,DataSheet!B39,"")</f>
        <v>12</v>
      </c>
      <c r="F38" t="str">
        <f>IF(DataSheet!F39&lt;&gt;0,DataSheet!F39,"")</f>
        <v>יום</v>
      </c>
      <c r="H38" t="str">
        <f t="shared" si="0"/>
        <v/>
      </c>
    </row>
    <row r="39" spans="1:8" ht="46.5" customHeight="1" x14ac:dyDescent="0.2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2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2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C39"/>
  <sheetViews>
    <sheetView rightToLeft="1" workbookViewId="0">
      <selection activeCell="B2" sqref="B2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15" bestFit="1" customWidth="1"/>
    <col min="6" max="6" width="10.875" bestFit="1" customWidth="1"/>
    <col min="7" max="7" width="13.875" bestFit="1" customWidth="1"/>
    <col min="8" max="8" width="16.37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75" bestFit="1" customWidth="1"/>
    <col min="15" max="15" width="9.875" bestFit="1" customWidth="1"/>
    <col min="16" max="16" width="10.125" bestFit="1" customWidth="1"/>
    <col min="17" max="17" width="13.125" bestFit="1" customWidth="1"/>
    <col min="18" max="18" width="9.875" bestFit="1" customWidth="1"/>
    <col min="19" max="19" width="15.75" bestFit="1" customWidth="1"/>
    <col min="20" max="20" width="10.125" bestFit="1" customWidth="1"/>
    <col min="21" max="21" width="17.25" bestFit="1" customWidth="1"/>
    <col min="22" max="22" width="18.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75" bestFit="1" customWidth="1"/>
    <col min="28" max="28" width="11.5" bestFit="1" customWidth="1"/>
    <col min="29" max="29" width="12" bestFit="1" customWidth="1"/>
    <col min="31" max="31" width="9.875" bestFit="1" customWidth="1"/>
    <col min="32" max="32" width="8.875" bestFit="1" customWidth="1"/>
    <col min="33" max="33" width="10.75" bestFit="1" customWidth="1"/>
    <col min="34" max="34" width="12.75" bestFit="1" customWidth="1"/>
    <col min="35" max="35" width="14.125" bestFit="1" customWidth="1"/>
    <col min="36" max="36" width="15.25" bestFit="1" customWidth="1"/>
    <col min="37" max="37" width="9.875" bestFit="1" customWidth="1"/>
    <col min="38" max="38" width="9.5" bestFit="1" customWidth="1"/>
    <col min="39" max="39" width="9.625" bestFit="1" customWidth="1"/>
    <col min="40" max="40" width="14.625" bestFit="1" customWidth="1"/>
    <col min="41" max="41" width="13.875" bestFit="1" customWidth="1"/>
    <col min="43" max="43" width="12.375" bestFit="1" customWidth="1"/>
    <col min="44" max="44" width="7.25" bestFit="1" customWidth="1"/>
    <col min="45" max="45" width="10.375" bestFit="1" customWidth="1"/>
    <col min="46" max="46" width="18" bestFit="1" customWidth="1"/>
    <col min="47" max="47" width="14.875" bestFit="1" customWidth="1"/>
    <col min="48" max="48" width="12.125" bestFit="1" customWidth="1"/>
    <col min="49" max="49" width="7.625" bestFit="1" customWidth="1"/>
    <col min="50" max="50" width="11.875" bestFit="1" customWidth="1"/>
    <col min="51" max="51" width="9.875" bestFit="1" customWidth="1"/>
    <col min="52" max="52" width="13.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75" bestFit="1" customWidth="1"/>
    <col min="59" max="59" width="16.75" bestFit="1" customWidth="1"/>
    <col min="60" max="60" width="11.625" bestFit="1" customWidth="1"/>
    <col min="61" max="61" width="17.5" bestFit="1" customWidth="1"/>
    <col min="62" max="62" width="15.5" bestFit="1" customWidth="1"/>
    <col min="63" max="63" width="16.125" bestFit="1" customWidth="1"/>
    <col min="64" max="64" width="15.625" bestFit="1" customWidth="1"/>
    <col min="65" max="65" width="16.875" bestFit="1" customWidth="1"/>
    <col min="66" max="66" width="16.5" bestFit="1" customWidth="1"/>
    <col min="67" max="67" width="15.125" bestFit="1" customWidth="1"/>
    <col min="68" max="68" width="12" bestFit="1" customWidth="1"/>
    <col min="69" max="69" width="9.125" bestFit="1" customWidth="1"/>
    <col min="70" max="70" width="12" bestFit="1" customWidth="1"/>
    <col min="71" max="71" width="13.625" bestFit="1" customWidth="1"/>
    <col min="72" max="72" width="15.75" bestFit="1" customWidth="1"/>
    <col min="73" max="73" width="9.25" bestFit="1" customWidth="1"/>
    <col min="74" max="74" width="12.125" bestFit="1" customWidth="1"/>
    <col min="75" max="75" width="9.875" bestFit="1" customWidth="1"/>
    <col min="76" max="76" width="11.5" bestFit="1" customWidth="1"/>
    <col min="77" max="77" width="8.375" bestFit="1" customWidth="1"/>
    <col min="79" max="79" width="10.625" bestFit="1" customWidth="1"/>
    <col min="80" max="80" width="11.75" bestFit="1" customWidth="1"/>
    <col min="81" max="81" width="11.375" bestFit="1" customWidth="1"/>
    <col min="82" max="82" width="7.125" bestFit="1" customWidth="1"/>
    <col min="83" max="83" width="6.875" bestFit="1" customWidth="1"/>
    <col min="84" max="84" width="13.125" bestFit="1" customWidth="1"/>
    <col min="85" max="85" width="16.37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75" bestFit="1" customWidth="1"/>
  </cols>
  <sheetData>
    <row r="1" spans="1:107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  <c r="DC1" t="s">
        <v>175</v>
      </c>
    </row>
    <row r="2" spans="1:107" x14ac:dyDescent="0.2">
      <c r="A2" s="1" t="s">
        <v>176</v>
      </c>
      <c r="B2" t="s">
        <v>177</v>
      </c>
      <c r="C2" s="11">
        <v>31</v>
      </c>
      <c r="D2" t="s">
        <v>178</v>
      </c>
      <c r="I2" t="s">
        <v>179</v>
      </c>
      <c r="J2" t="s">
        <v>180</v>
      </c>
      <c r="M2" t="s">
        <v>181</v>
      </c>
      <c r="S2" t="s">
        <v>182</v>
      </c>
      <c r="T2" t="s">
        <v>183</v>
      </c>
      <c r="U2" t="s">
        <v>184</v>
      </c>
      <c r="V2" t="s">
        <v>185</v>
      </c>
      <c r="Y2" t="s">
        <v>186</v>
      </c>
      <c r="Z2" t="s">
        <v>187</v>
      </c>
      <c r="AB2" t="s">
        <v>188</v>
      </c>
      <c r="AC2" t="s">
        <v>189</v>
      </c>
      <c r="AD2" s="11">
        <v>2547728</v>
      </c>
      <c r="AE2" t="s">
        <v>190</v>
      </c>
      <c r="AF2" t="s">
        <v>191</v>
      </c>
      <c r="AG2" t="s">
        <v>192</v>
      </c>
      <c r="AH2" t="s">
        <v>193</v>
      </c>
      <c r="AL2" t="s">
        <v>194</v>
      </c>
      <c r="AM2" s="2">
        <v>45781.484722222202</v>
      </c>
      <c r="AN2" t="s">
        <v>183</v>
      </c>
      <c r="AQ2" s="11">
        <v>2</v>
      </c>
      <c r="AR2" t="s">
        <v>195</v>
      </c>
      <c r="BE2" t="s">
        <v>196</v>
      </c>
      <c r="BG2" t="s">
        <v>197</v>
      </c>
      <c r="BI2" t="s">
        <v>198</v>
      </c>
      <c r="BK2" t="s">
        <v>199</v>
      </c>
      <c r="BL2" t="s">
        <v>200</v>
      </c>
      <c r="BM2" t="s">
        <v>201</v>
      </c>
      <c r="BR2" t="s">
        <v>202</v>
      </c>
      <c r="BS2" t="s">
        <v>203</v>
      </c>
      <c r="BV2" t="s">
        <v>204</v>
      </c>
      <c r="CA2" s="11">
        <v>3</v>
      </c>
      <c r="CB2" t="s">
        <v>205</v>
      </c>
      <c r="CD2" t="s">
        <v>206</v>
      </c>
      <c r="CG2" s="11">
        <v>2</v>
      </c>
      <c r="CH2" t="s">
        <v>207</v>
      </c>
      <c r="CJ2" t="s">
        <v>181</v>
      </c>
      <c r="CM2" t="s">
        <v>181</v>
      </c>
      <c r="CN2" s="11">
        <v>6357134.3600000003</v>
      </c>
      <c r="CO2" s="11">
        <v>3006319.04</v>
      </c>
      <c r="CP2" s="11">
        <v>9363453.4000000004</v>
      </c>
      <c r="CQ2" t="s">
        <v>181</v>
      </c>
      <c r="CV2" t="s">
        <v>208</v>
      </c>
      <c r="DC2" t="s">
        <v>181</v>
      </c>
    </row>
    <row r="3" spans="1:107" x14ac:dyDescent="0.2">
      <c r="A3" s="1" t="s">
        <v>88</v>
      </c>
      <c r="B3" t="s">
        <v>89</v>
      </c>
      <c r="C3" t="s">
        <v>90</v>
      </c>
      <c r="D3" t="s">
        <v>91</v>
      </c>
      <c r="E3" t="s">
        <v>209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210</v>
      </c>
      <c r="BT3" t="s">
        <v>211</v>
      </c>
      <c r="BU3" t="s">
        <v>212</v>
      </c>
      <c r="BV3" t="s">
        <v>213</v>
      </c>
      <c r="BW3" t="s">
        <v>214</v>
      </c>
      <c r="BX3" t="s">
        <v>215</v>
      </c>
      <c r="BY3" t="s">
        <v>216</v>
      </c>
      <c r="BZ3" t="s">
        <v>217</v>
      </c>
      <c r="CA3" t="s">
        <v>218</v>
      </c>
      <c r="CB3" t="s">
        <v>219</v>
      </c>
    </row>
    <row r="4" spans="1:107" x14ac:dyDescent="0.2">
      <c r="A4" s="1" t="s">
        <v>220</v>
      </c>
      <c r="C4" t="s">
        <v>221</v>
      </c>
      <c r="D4" t="s">
        <v>222</v>
      </c>
      <c r="E4" t="s">
        <v>223</v>
      </c>
      <c r="F4" t="s">
        <v>224</v>
      </c>
      <c r="G4" t="s">
        <v>225</v>
      </c>
      <c r="J4" t="s">
        <v>226</v>
      </c>
      <c r="K4" t="s">
        <v>192</v>
      </c>
      <c r="L4" s="1">
        <v>46023</v>
      </c>
      <c r="M4" t="s">
        <v>227</v>
      </c>
      <c r="N4" t="s">
        <v>228</v>
      </c>
      <c r="O4" t="s">
        <v>196</v>
      </c>
      <c r="P4" t="s">
        <v>229</v>
      </c>
      <c r="Q4" t="s">
        <v>230</v>
      </c>
      <c r="R4" t="s">
        <v>231</v>
      </c>
      <c r="V4" t="s">
        <v>232</v>
      </c>
      <c r="W4" t="s">
        <v>233</v>
      </c>
      <c r="X4" t="s">
        <v>197</v>
      </c>
      <c r="Y4" t="s">
        <v>234</v>
      </c>
      <c r="Z4" t="s">
        <v>235</v>
      </c>
      <c r="AD4" s="11">
        <v>0</v>
      </c>
      <c r="AF4" t="s">
        <v>236</v>
      </c>
      <c r="AI4" s="1">
        <v>0</v>
      </c>
      <c r="AK4" s="1">
        <v>46023</v>
      </c>
      <c r="AL4" s="1">
        <v>46023</v>
      </c>
      <c r="AM4" s="1">
        <v>46023</v>
      </c>
      <c r="AQ4" s="11">
        <v>0</v>
      </c>
      <c r="AR4" s="11">
        <v>29240</v>
      </c>
      <c r="AS4" s="11">
        <v>716739.6</v>
      </c>
      <c r="AU4" t="s">
        <v>225</v>
      </c>
      <c r="AV4" t="s">
        <v>192</v>
      </c>
      <c r="AW4" t="s">
        <v>181</v>
      </c>
      <c r="AX4" t="s">
        <v>237</v>
      </c>
      <c r="AY4" s="11">
        <v>1</v>
      </c>
      <c r="BG4" s="11">
        <v>0</v>
      </c>
      <c r="BH4" s="11">
        <v>0</v>
      </c>
      <c r="BK4" s="11">
        <v>0</v>
      </c>
      <c r="BM4" s="11">
        <v>1</v>
      </c>
      <c r="BO4" s="11">
        <v>0</v>
      </c>
      <c r="BQ4" s="11">
        <v>0</v>
      </c>
      <c r="BR4" t="s">
        <v>181</v>
      </c>
      <c r="BU4" s="11">
        <v>0</v>
      </c>
      <c r="BX4" t="s">
        <v>238</v>
      </c>
      <c r="BY4" t="s">
        <v>239</v>
      </c>
      <c r="BZ4" t="s">
        <v>240</v>
      </c>
      <c r="CA4" s="11">
        <v>0</v>
      </c>
      <c r="CB4" t="s">
        <v>241</v>
      </c>
    </row>
    <row r="5" spans="1:107" x14ac:dyDescent="0.2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7" x14ac:dyDescent="0.2">
      <c r="A6" s="1" t="s">
        <v>242</v>
      </c>
      <c r="B6" s="11">
        <v>450</v>
      </c>
      <c r="C6" s="11">
        <v>15</v>
      </c>
      <c r="D6" t="s">
        <v>243</v>
      </c>
      <c r="E6" t="s">
        <v>244</v>
      </c>
      <c r="F6" t="s">
        <v>245</v>
      </c>
      <c r="G6" s="11">
        <v>6750</v>
      </c>
      <c r="H6" t="s">
        <v>192</v>
      </c>
      <c r="I6" s="11">
        <v>450</v>
      </c>
      <c r="J6" t="s">
        <v>246</v>
      </c>
    </row>
    <row r="7" spans="1:107" x14ac:dyDescent="0.2">
      <c r="A7" s="1" t="s">
        <v>247</v>
      </c>
      <c r="B7" s="11">
        <v>450</v>
      </c>
      <c r="C7" s="11">
        <v>20</v>
      </c>
      <c r="D7" t="s">
        <v>248</v>
      </c>
      <c r="E7" t="s">
        <v>249</v>
      </c>
      <c r="F7" t="s">
        <v>245</v>
      </c>
      <c r="G7" s="11">
        <v>9000</v>
      </c>
      <c r="H7" t="s">
        <v>192</v>
      </c>
      <c r="I7" s="11">
        <v>450</v>
      </c>
      <c r="J7" t="s">
        <v>250</v>
      </c>
    </row>
    <row r="8" spans="1:107" x14ac:dyDescent="0.2">
      <c r="A8" s="1" t="s">
        <v>251</v>
      </c>
      <c r="B8" s="11">
        <v>400</v>
      </c>
      <c r="C8" s="11">
        <v>15</v>
      </c>
      <c r="D8" t="s">
        <v>252</v>
      </c>
      <c r="E8" t="s">
        <v>253</v>
      </c>
      <c r="F8" t="s">
        <v>245</v>
      </c>
      <c r="G8" s="11">
        <v>6000</v>
      </c>
      <c r="H8" t="s">
        <v>192</v>
      </c>
      <c r="I8" s="11">
        <v>400</v>
      </c>
      <c r="J8" t="s">
        <v>254</v>
      </c>
    </row>
    <row r="9" spans="1:107" x14ac:dyDescent="0.2">
      <c r="A9" s="1" t="s">
        <v>255</v>
      </c>
      <c r="B9" s="11">
        <v>250</v>
      </c>
      <c r="C9" s="11">
        <v>200</v>
      </c>
      <c r="D9" t="s">
        <v>256</v>
      </c>
      <c r="E9" t="s">
        <v>257</v>
      </c>
      <c r="F9" t="s">
        <v>258</v>
      </c>
      <c r="G9" s="11">
        <v>50000</v>
      </c>
      <c r="H9" t="s">
        <v>192</v>
      </c>
      <c r="I9" s="11">
        <v>250</v>
      </c>
      <c r="J9" t="s">
        <v>259</v>
      </c>
    </row>
    <row r="10" spans="1:107" x14ac:dyDescent="0.2">
      <c r="A10" s="1" t="s">
        <v>260</v>
      </c>
      <c r="B10" s="11">
        <v>30</v>
      </c>
      <c r="C10" s="11">
        <v>250</v>
      </c>
      <c r="D10" t="s">
        <v>261</v>
      </c>
      <c r="E10" t="s">
        <v>262</v>
      </c>
      <c r="F10" t="s">
        <v>258</v>
      </c>
      <c r="G10" s="11">
        <v>7500</v>
      </c>
      <c r="H10" t="s">
        <v>192</v>
      </c>
      <c r="I10" s="11">
        <v>30</v>
      </c>
      <c r="J10" t="s">
        <v>263</v>
      </c>
    </row>
    <row r="11" spans="1:107" x14ac:dyDescent="0.2">
      <c r="A11" s="1" t="s">
        <v>264</v>
      </c>
      <c r="B11" s="11">
        <v>90</v>
      </c>
      <c r="C11" s="11">
        <v>144</v>
      </c>
      <c r="D11" t="s">
        <v>265</v>
      </c>
      <c r="E11" t="s">
        <v>266</v>
      </c>
      <c r="F11" t="s">
        <v>258</v>
      </c>
      <c r="G11" s="11">
        <v>12960</v>
      </c>
      <c r="H11" t="s">
        <v>192</v>
      </c>
      <c r="I11" s="11">
        <v>90</v>
      </c>
      <c r="J11" t="s">
        <v>267</v>
      </c>
    </row>
    <row r="12" spans="1:107" x14ac:dyDescent="0.2">
      <c r="A12" s="1" t="s">
        <v>268</v>
      </c>
      <c r="B12" s="11">
        <v>50</v>
      </c>
      <c r="C12" s="11">
        <v>180</v>
      </c>
      <c r="D12" t="s">
        <v>269</v>
      </c>
      <c r="E12" t="s">
        <v>270</v>
      </c>
      <c r="F12" t="s">
        <v>258</v>
      </c>
      <c r="G12" s="11">
        <v>9000</v>
      </c>
      <c r="H12" t="s">
        <v>192</v>
      </c>
      <c r="I12" s="11">
        <v>50</v>
      </c>
      <c r="J12" t="s">
        <v>271</v>
      </c>
    </row>
    <row r="13" spans="1:107" x14ac:dyDescent="0.2">
      <c r="A13" s="1" t="s">
        <v>272</v>
      </c>
      <c r="B13" s="11">
        <v>150</v>
      </c>
      <c r="C13" s="11">
        <v>96</v>
      </c>
      <c r="D13" t="s">
        <v>273</v>
      </c>
      <c r="E13" t="s">
        <v>274</v>
      </c>
      <c r="F13" t="s">
        <v>275</v>
      </c>
      <c r="G13" s="11">
        <v>14400</v>
      </c>
      <c r="H13" t="s">
        <v>192</v>
      </c>
      <c r="I13" s="11">
        <v>150</v>
      </c>
      <c r="J13" t="s">
        <v>276</v>
      </c>
    </row>
    <row r="14" spans="1:107" x14ac:dyDescent="0.2">
      <c r="A14" s="1" t="s">
        <v>277</v>
      </c>
      <c r="B14" s="11">
        <v>2</v>
      </c>
      <c r="C14" s="11">
        <v>9600</v>
      </c>
      <c r="D14" t="s">
        <v>278</v>
      </c>
      <c r="E14" t="s">
        <v>279</v>
      </c>
      <c r="F14" t="s">
        <v>280</v>
      </c>
      <c r="G14" s="11">
        <v>19200</v>
      </c>
      <c r="H14" t="s">
        <v>192</v>
      </c>
      <c r="I14" s="11">
        <v>2</v>
      </c>
      <c r="J14" t="s">
        <v>281</v>
      </c>
    </row>
    <row r="15" spans="1:107" x14ac:dyDescent="0.2">
      <c r="A15" s="1" t="s">
        <v>282</v>
      </c>
      <c r="B15" s="11">
        <v>2</v>
      </c>
      <c r="C15" s="11">
        <v>7680</v>
      </c>
      <c r="D15" t="s">
        <v>283</v>
      </c>
      <c r="E15" t="s">
        <v>284</v>
      </c>
      <c r="F15" t="s">
        <v>280</v>
      </c>
      <c r="G15" s="11">
        <v>15360</v>
      </c>
      <c r="H15" t="s">
        <v>192</v>
      </c>
      <c r="I15" s="11">
        <v>2</v>
      </c>
      <c r="J15" t="s">
        <v>285</v>
      </c>
    </row>
    <row r="16" spans="1:107" x14ac:dyDescent="0.2">
      <c r="A16" s="1" t="s">
        <v>286</v>
      </c>
      <c r="B16" s="11">
        <v>2</v>
      </c>
      <c r="C16" s="11">
        <v>14400</v>
      </c>
      <c r="D16" t="s">
        <v>287</v>
      </c>
      <c r="E16" t="s">
        <v>288</v>
      </c>
      <c r="F16" t="s">
        <v>280</v>
      </c>
      <c r="G16" s="11">
        <v>28800</v>
      </c>
      <c r="H16" t="s">
        <v>192</v>
      </c>
      <c r="I16" s="11">
        <v>2</v>
      </c>
      <c r="J16" t="s">
        <v>289</v>
      </c>
    </row>
    <row r="17" spans="1:10" x14ac:dyDescent="0.2">
      <c r="A17" s="1" t="s">
        <v>290</v>
      </c>
      <c r="B17" s="11">
        <v>35</v>
      </c>
      <c r="C17" s="11">
        <v>96</v>
      </c>
      <c r="D17" t="s">
        <v>291</v>
      </c>
      <c r="E17" t="s">
        <v>292</v>
      </c>
      <c r="F17" t="s">
        <v>258</v>
      </c>
      <c r="G17" s="11">
        <v>3360</v>
      </c>
      <c r="H17" t="s">
        <v>192</v>
      </c>
      <c r="I17" s="11">
        <v>35</v>
      </c>
      <c r="J17" t="s">
        <v>293</v>
      </c>
    </row>
    <row r="18" spans="1:10" x14ac:dyDescent="0.2">
      <c r="A18" s="1" t="s">
        <v>294</v>
      </c>
      <c r="B18" s="11">
        <v>40</v>
      </c>
      <c r="C18" s="11">
        <v>192</v>
      </c>
      <c r="D18" t="s">
        <v>295</v>
      </c>
      <c r="E18" t="s">
        <v>296</v>
      </c>
      <c r="F18" t="s">
        <v>258</v>
      </c>
      <c r="G18" s="11">
        <v>7680</v>
      </c>
      <c r="H18" t="s">
        <v>192</v>
      </c>
      <c r="I18" s="11">
        <v>40</v>
      </c>
      <c r="J18" t="s">
        <v>297</v>
      </c>
    </row>
    <row r="19" spans="1:10" x14ac:dyDescent="0.2">
      <c r="A19" s="1" t="s">
        <v>298</v>
      </c>
      <c r="B19" s="11">
        <v>150</v>
      </c>
      <c r="C19" s="11">
        <v>96</v>
      </c>
      <c r="D19" t="s">
        <v>299</v>
      </c>
      <c r="E19" t="s">
        <v>300</v>
      </c>
      <c r="F19" t="s">
        <v>275</v>
      </c>
      <c r="G19" s="11">
        <v>14400</v>
      </c>
      <c r="H19" t="s">
        <v>192</v>
      </c>
      <c r="I19" s="11">
        <v>150</v>
      </c>
      <c r="J19" t="s">
        <v>301</v>
      </c>
    </row>
    <row r="20" spans="1:10" x14ac:dyDescent="0.2">
      <c r="A20" s="1" t="s">
        <v>302</v>
      </c>
      <c r="B20" s="11">
        <v>10</v>
      </c>
      <c r="C20" s="11">
        <v>96</v>
      </c>
      <c r="D20" t="s">
        <v>303</v>
      </c>
      <c r="E20" t="s">
        <v>304</v>
      </c>
      <c r="F20" t="s">
        <v>258</v>
      </c>
      <c r="G20" s="11">
        <v>960</v>
      </c>
      <c r="H20" t="s">
        <v>192</v>
      </c>
      <c r="I20" s="11">
        <v>10</v>
      </c>
      <c r="J20" t="s">
        <v>305</v>
      </c>
    </row>
    <row r="21" spans="1:10" x14ac:dyDescent="0.2">
      <c r="A21" s="1" t="s">
        <v>306</v>
      </c>
      <c r="B21" s="11">
        <v>12</v>
      </c>
      <c r="C21" s="11">
        <v>115.2</v>
      </c>
      <c r="D21" t="s">
        <v>307</v>
      </c>
      <c r="E21" t="s">
        <v>308</v>
      </c>
      <c r="F21" t="s">
        <v>258</v>
      </c>
      <c r="G21" s="11">
        <v>1382.4</v>
      </c>
      <c r="H21" t="s">
        <v>192</v>
      </c>
      <c r="I21" s="11">
        <v>12</v>
      </c>
      <c r="J21" t="s">
        <v>309</v>
      </c>
    </row>
    <row r="22" spans="1:10" x14ac:dyDescent="0.2">
      <c r="A22" s="1" t="s">
        <v>310</v>
      </c>
      <c r="B22" s="11">
        <v>4</v>
      </c>
      <c r="C22" s="11">
        <v>576</v>
      </c>
      <c r="D22" t="s">
        <v>311</v>
      </c>
      <c r="E22" t="s">
        <v>312</v>
      </c>
      <c r="F22" t="s">
        <v>93</v>
      </c>
      <c r="G22" s="11">
        <v>2304</v>
      </c>
      <c r="H22" t="s">
        <v>192</v>
      </c>
      <c r="I22" s="11">
        <v>4</v>
      </c>
      <c r="J22" t="s">
        <v>313</v>
      </c>
    </row>
    <row r="23" spans="1:10" x14ac:dyDescent="0.2">
      <c r="A23" s="1" t="s">
        <v>314</v>
      </c>
      <c r="B23" s="11">
        <v>100</v>
      </c>
      <c r="C23" s="11">
        <v>62.4</v>
      </c>
      <c r="D23" t="s">
        <v>315</v>
      </c>
      <c r="E23" t="s">
        <v>316</v>
      </c>
      <c r="F23" t="s">
        <v>245</v>
      </c>
      <c r="G23" s="11">
        <v>6240</v>
      </c>
      <c r="H23" t="s">
        <v>192</v>
      </c>
      <c r="I23" s="11">
        <v>100</v>
      </c>
      <c r="J23" t="s">
        <v>317</v>
      </c>
    </row>
    <row r="24" spans="1:10" x14ac:dyDescent="0.2">
      <c r="A24" s="1" t="s">
        <v>318</v>
      </c>
      <c r="B24" s="11">
        <v>50</v>
      </c>
      <c r="C24" s="11">
        <v>67.2</v>
      </c>
      <c r="D24" t="s">
        <v>319</v>
      </c>
      <c r="E24" t="s">
        <v>319</v>
      </c>
      <c r="F24" t="s">
        <v>245</v>
      </c>
      <c r="G24" s="11">
        <v>3360</v>
      </c>
      <c r="H24" t="s">
        <v>192</v>
      </c>
      <c r="I24" s="11">
        <v>50</v>
      </c>
      <c r="J24" t="s">
        <v>320</v>
      </c>
    </row>
    <row r="25" spans="1:10" x14ac:dyDescent="0.2">
      <c r="A25" s="1" t="s">
        <v>321</v>
      </c>
      <c r="B25" s="11">
        <v>80</v>
      </c>
      <c r="C25" s="11">
        <v>182.4</v>
      </c>
      <c r="D25" t="s">
        <v>322</v>
      </c>
      <c r="E25" t="s">
        <v>323</v>
      </c>
      <c r="F25" t="s">
        <v>324</v>
      </c>
      <c r="G25" s="11">
        <v>14592</v>
      </c>
      <c r="H25" t="s">
        <v>192</v>
      </c>
      <c r="I25" s="11">
        <v>80</v>
      </c>
    </row>
    <row r="26" spans="1:10" x14ac:dyDescent="0.2">
      <c r="A26" s="1" t="s">
        <v>325</v>
      </c>
      <c r="B26" s="11">
        <v>16</v>
      </c>
      <c r="C26" s="11">
        <v>211.2</v>
      </c>
      <c r="D26" t="s">
        <v>326</v>
      </c>
      <c r="E26" t="s">
        <v>326</v>
      </c>
      <c r="F26" t="s">
        <v>327</v>
      </c>
      <c r="G26" s="11">
        <v>3379.2</v>
      </c>
      <c r="H26" t="s">
        <v>192</v>
      </c>
      <c r="I26" s="11">
        <v>16</v>
      </c>
      <c r="J26" t="s">
        <v>328</v>
      </c>
    </row>
    <row r="27" spans="1:10" x14ac:dyDescent="0.2">
      <c r="A27" s="1" t="s">
        <v>329</v>
      </c>
      <c r="B27" s="11">
        <v>8</v>
      </c>
      <c r="C27" s="11">
        <v>211.2</v>
      </c>
      <c r="D27" t="s">
        <v>330</v>
      </c>
      <c r="E27" t="s">
        <v>331</v>
      </c>
      <c r="F27" t="s">
        <v>327</v>
      </c>
      <c r="G27" s="11">
        <v>1689.6</v>
      </c>
      <c r="H27" t="s">
        <v>192</v>
      </c>
      <c r="I27" s="11">
        <v>8</v>
      </c>
      <c r="J27" t="s">
        <v>332</v>
      </c>
    </row>
    <row r="28" spans="1:10" x14ac:dyDescent="0.2">
      <c r="A28" s="1" t="s">
        <v>333</v>
      </c>
      <c r="B28" s="11">
        <v>8</v>
      </c>
      <c r="C28" s="11">
        <v>144</v>
      </c>
      <c r="D28" t="s">
        <v>334</v>
      </c>
      <c r="E28" t="s">
        <v>335</v>
      </c>
      <c r="F28" t="s">
        <v>327</v>
      </c>
      <c r="G28" s="11">
        <v>1152</v>
      </c>
      <c r="H28" t="s">
        <v>192</v>
      </c>
      <c r="I28" s="11">
        <v>8</v>
      </c>
      <c r="J28" t="s">
        <v>336</v>
      </c>
    </row>
    <row r="29" spans="1:10" x14ac:dyDescent="0.2">
      <c r="A29" s="1" t="s">
        <v>337</v>
      </c>
      <c r="B29" s="11">
        <v>1</v>
      </c>
      <c r="C29" s="11">
        <v>70000</v>
      </c>
      <c r="D29" t="s">
        <v>338</v>
      </c>
      <c r="E29" t="s">
        <v>339</v>
      </c>
      <c r="F29" t="s">
        <v>280</v>
      </c>
      <c r="G29" s="11">
        <v>70000</v>
      </c>
      <c r="H29" t="s">
        <v>192</v>
      </c>
      <c r="I29" s="11">
        <v>1</v>
      </c>
      <c r="J29" t="s">
        <v>340</v>
      </c>
    </row>
    <row r="30" spans="1:10" x14ac:dyDescent="0.2">
      <c r="A30" s="1" t="s">
        <v>341</v>
      </c>
      <c r="B30" s="11">
        <v>1</v>
      </c>
      <c r="C30" s="11">
        <v>249600</v>
      </c>
      <c r="D30" t="s">
        <v>342</v>
      </c>
      <c r="E30" t="s">
        <v>343</v>
      </c>
      <c r="F30" t="s">
        <v>280</v>
      </c>
      <c r="G30" s="11">
        <v>249600</v>
      </c>
      <c r="H30" t="s">
        <v>192</v>
      </c>
      <c r="I30" s="11">
        <v>1</v>
      </c>
      <c r="J30" t="s">
        <v>344</v>
      </c>
    </row>
    <row r="31" spans="1:10" x14ac:dyDescent="0.2">
      <c r="A31" s="1" t="s">
        <v>345</v>
      </c>
      <c r="B31" s="11">
        <v>40</v>
      </c>
      <c r="C31" s="11">
        <v>115.2</v>
      </c>
      <c r="D31" t="s">
        <v>346</v>
      </c>
      <c r="E31" t="s">
        <v>346</v>
      </c>
      <c r="F31" t="s">
        <v>327</v>
      </c>
      <c r="G31" s="11">
        <v>4608</v>
      </c>
      <c r="H31" t="s">
        <v>192</v>
      </c>
      <c r="I31" s="11">
        <v>40</v>
      </c>
      <c r="J31" t="s">
        <v>347</v>
      </c>
    </row>
    <row r="32" spans="1:10" x14ac:dyDescent="0.2">
      <c r="A32" s="1" t="s">
        <v>348</v>
      </c>
      <c r="B32" s="11">
        <v>40</v>
      </c>
      <c r="C32" s="11">
        <v>192</v>
      </c>
      <c r="D32" t="s">
        <v>349</v>
      </c>
      <c r="E32" t="s">
        <v>350</v>
      </c>
      <c r="F32" t="s">
        <v>327</v>
      </c>
      <c r="G32" s="11">
        <v>7680</v>
      </c>
      <c r="H32" t="s">
        <v>192</v>
      </c>
      <c r="I32" s="11">
        <v>40</v>
      </c>
      <c r="J32" t="s">
        <v>351</v>
      </c>
    </row>
    <row r="33" spans="1:10" x14ac:dyDescent="0.2">
      <c r="A33" s="1" t="s">
        <v>352</v>
      </c>
      <c r="B33" s="11">
        <v>24</v>
      </c>
      <c r="C33" s="11">
        <v>432</v>
      </c>
      <c r="D33" t="s">
        <v>353</v>
      </c>
      <c r="E33" t="s">
        <v>354</v>
      </c>
      <c r="F33" t="s">
        <v>327</v>
      </c>
      <c r="G33" s="11">
        <v>10368</v>
      </c>
      <c r="H33" t="s">
        <v>192</v>
      </c>
      <c r="I33" s="11">
        <v>24</v>
      </c>
      <c r="J33" t="s">
        <v>355</v>
      </c>
    </row>
    <row r="34" spans="1:10" x14ac:dyDescent="0.2">
      <c r="A34" s="1" t="s">
        <v>356</v>
      </c>
      <c r="B34" s="11">
        <v>1</v>
      </c>
      <c r="C34" s="11">
        <v>3360</v>
      </c>
      <c r="D34" t="s">
        <v>357</v>
      </c>
      <c r="E34" t="s">
        <v>358</v>
      </c>
      <c r="F34" t="s">
        <v>359</v>
      </c>
      <c r="G34" s="11">
        <v>3360</v>
      </c>
      <c r="H34" t="s">
        <v>192</v>
      </c>
      <c r="I34" s="11">
        <v>1</v>
      </c>
      <c r="J34" t="s">
        <v>360</v>
      </c>
    </row>
    <row r="35" spans="1:10" x14ac:dyDescent="0.2">
      <c r="A35" s="1" t="s">
        <v>361</v>
      </c>
      <c r="B35" s="11">
        <v>8</v>
      </c>
      <c r="C35" s="11">
        <v>76.8</v>
      </c>
      <c r="D35" t="s">
        <v>362</v>
      </c>
      <c r="E35" t="s">
        <v>363</v>
      </c>
      <c r="F35" t="s">
        <v>327</v>
      </c>
      <c r="G35" s="11">
        <v>614.4</v>
      </c>
      <c r="H35" t="s">
        <v>192</v>
      </c>
      <c r="I35" s="11">
        <v>8</v>
      </c>
      <c r="J35" t="s">
        <v>364</v>
      </c>
    </row>
    <row r="36" spans="1:10" x14ac:dyDescent="0.2">
      <c r="A36" s="1" t="s">
        <v>365</v>
      </c>
      <c r="B36" s="11">
        <v>20</v>
      </c>
      <c r="C36" s="11">
        <v>72</v>
      </c>
      <c r="D36" t="s">
        <v>366</v>
      </c>
      <c r="E36" t="s">
        <v>367</v>
      </c>
      <c r="F36" t="s">
        <v>327</v>
      </c>
      <c r="G36" s="11">
        <v>1440</v>
      </c>
      <c r="H36" t="s">
        <v>192</v>
      </c>
      <c r="I36" s="11">
        <v>20</v>
      </c>
      <c r="J36" t="s">
        <v>368</v>
      </c>
    </row>
    <row r="37" spans="1:10" x14ac:dyDescent="0.2">
      <c r="A37" s="1" t="s">
        <v>369</v>
      </c>
      <c r="B37" s="11">
        <v>140</v>
      </c>
      <c r="C37" s="11">
        <v>432</v>
      </c>
      <c r="D37" t="s">
        <v>370</v>
      </c>
      <c r="E37" t="s">
        <v>371</v>
      </c>
      <c r="F37" t="s">
        <v>327</v>
      </c>
      <c r="G37" s="11">
        <v>60480</v>
      </c>
      <c r="H37" t="s">
        <v>192</v>
      </c>
      <c r="I37" s="11">
        <v>140</v>
      </c>
      <c r="J37" t="s">
        <v>372</v>
      </c>
    </row>
    <row r="38" spans="1:10" x14ac:dyDescent="0.2">
      <c r="A38" s="1" t="s">
        <v>373</v>
      </c>
      <c r="B38" s="11">
        <v>70</v>
      </c>
      <c r="C38" s="11">
        <v>576</v>
      </c>
      <c r="D38" t="s">
        <v>374</v>
      </c>
      <c r="E38" t="s">
        <v>375</v>
      </c>
      <c r="F38" t="s">
        <v>327</v>
      </c>
      <c r="G38" s="11">
        <v>40320</v>
      </c>
      <c r="H38" t="s">
        <v>192</v>
      </c>
      <c r="I38" s="11">
        <v>70</v>
      </c>
      <c r="J38" t="s">
        <v>376</v>
      </c>
    </row>
    <row r="39" spans="1:10" x14ac:dyDescent="0.2">
      <c r="A39" s="1" t="s">
        <v>377</v>
      </c>
      <c r="B39" s="11">
        <v>12</v>
      </c>
      <c r="C39" s="11">
        <v>2400</v>
      </c>
      <c r="D39" t="s">
        <v>378</v>
      </c>
      <c r="E39" t="s">
        <v>379</v>
      </c>
      <c r="F39" t="s">
        <v>359</v>
      </c>
      <c r="G39" s="11">
        <v>28800</v>
      </c>
      <c r="H39" t="s">
        <v>192</v>
      </c>
      <c r="I39" s="11">
        <v>12</v>
      </c>
      <c r="J39" t="s">
        <v>380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dcterms:created xsi:type="dcterms:W3CDTF">2022-02-08T14:14:28Z</dcterms:created>
  <dcterms:modified xsi:type="dcterms:W3CDTF">2025-06-04T13:00:07Z</dcterms:modified>
</cp:coreProperties>
</file>